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ユーザー\Desktop\"/>
    </mc:Choice>
  </mc:AlternateContent>
  <xr:revisionPtr revIDLastSave="0" documentId="8_{9FC0396D-3C2E-4483-B068-C03728B1C9E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推薦書_六段_氏名(オリジナル) " sheetId="7" r:id="rId1"/>
    <sheet name="リスト表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7" l="1"/>
  <c r="I25" i="7"/>
  <c r="I24" i="7"/>
  <c r="I23" i="7"/>
  <c r="I22" i="7"/>
  <c r="I21" i="7"/>
  <c r="I20" i="7"/>
  <c r="J19" i="7"/>
  <c r="I19" i="7"/>
  <c r="J17" i="7"/>
  <c r="I17" i="7"/>
  <c r="F9" i="7"/>
  <c r="J8" i="7"/>
  <c r="I18" i="7" l="1"/>
  <c r="J21" i="7" s="1"/>
  <c r="J23" i="7" s="1"/>
  <c r="J25" i="7" s="1"/>
</calcChain>
</file>

<file path=xl/sharedStrings.xml><?xml version="1.0" encoding="utf-8"?>
<sst xmlns="http://schemas.openxmlformats.org/spreadsheetml/2006/main" count="411" uniqueCount="298">
  <si>
    <t>審議日</t>
  </si>
  <si>
    <t>六段</t>
  </si>
  <si>
    <t>館員番号</t>
  </si>
  <si>
    <t>昇段後満年月</t>
  </si>
  <si>
    <t>講道館護身術</t>
  </si>
  <si>
    <t>現段位</t>
  </si>
  <si>
    <t>入門年月日</t>
  </si>
  <si>
    <t>昇段年月日</t>
  </si>
  <si>
    <t>生年月日</t>
  </si>
  <si>
    <t>電話番号</t>
  </si>
  <si>
    <t>メールアドレス</t>
  </si>
  <si>
    <t>郵便番号</t>
  </si>
  <si>
    <t>住所</t>
  </si>
  <si>
    <t>職業</t>
  </si>
  <si>
    <t>取扱団体</t>
  </si>
  <si>
    <t>全柔連ID</t>
  </si>
  <si>
    <t>推薦書</t>
  </si>
  <si>
    <t>推薦団体</t>
  </si>
  <si>
    <t>個人
情報</t>
  </si>
  <si>
    <t>国籍</t>
  </si>
  <si>
    <t>姓（カナ）</t>
  </si>
  <si>
    <t>名（カナ）</t>
  </si>
  <si>
    <t>推薦段位</t>
  </si>
  <si>
    <t>姓（漢字/ローマ字）</t>
  </si>
  <si>
    <t>名（漢字/ローマ字）</t>
  </si>
  <si>
    <t>ミドルネーム（カナ）</t>
  </si>
  <si>
    <t>ミドルネーム（ローマ字）</t>
  </si>
  <si>
    <t>外字の有無</t>
  </si>
  <si>
    <t>外字
（常用漢字で記載）</t>
  </si>
  <si>
    <t>満年齢</t>
  </si>
  <si>
    <t>推薦事由</t>
  </si>
  <si>
    <t>性別</t>
  </si>
  <si>
    <t>推薦理由</t>
  </si>
  <si>
    <t>学歴</t>
  </si>
  <si>
    <t>評定</t>
  </si>
  <si>
    <t>現段位取扱団体</t>
  </si>
  <si>
    <t>試合
成績</t>
  </si>
  <si>
    <t>年・月・日</t>
  </si>
  <si>
    <t>大会種別</t>
  </si>
  <si>
    <t>大会名</t>
  </si>
  <si>
    <t>相手の氏名</t>
  </si>
  <si>
    <t>相手段位</t>
  </si>
  <si>
    <t>試合結果</t>
  </si>
  <si>
    <t>試合点数</t>
  </si>
  <si>
    <t>選抜された大会</t>
  </si>
  <si>
    <t>自由参加の大会（地区以上）</t>
  </si>
  <si>
    <t>自由参加の大会（府県）</t>
  </si>
  <si>
    <t>自由参加の大会　合計</t>
  </si>
  <si>
    <t>合計点数</t>
  </si>
  <si>
    <t>柔道修行経歴</t>
  </si>
  <si>
    <t>柔道の
普及発展に
尽した功績</t>
  </si>
  <si>
    <t>現在の
修行状況</t>
  </si>
  <si>
    <t>形</t>
  </si>
  <si>
    <t>試験日時</t>
  </si>
  <si>
    <t xml:space="preserve">審判	</t>
  </si>
  <si>
    <t>取得年月</t>
  </si>
  <si>
    <t>その他
特記事項</t>
  </si>
  <si>
    <t>資格</t>
  </si>
  <si>
    <t>指導</t>
  </si>
  <si>
    <t>五段</t>
  </si>
  <si>
    <t>106 沖縄県柔道連盟</t>
  </si>
  <si>
    <t>105 公益財団法人 鹿児島県柔道会</t>
  </si>
  <si>
    <t>104 宮崎県柔道連盟</t>
  </si>
  <si>
    <t>103 大分県柔道連盟</t>
  </si>
  <si>
    <t>102 熊本県柔道協会</t>
  </si>
  <si>
    <t>101 長崎県柔道協会</t>
  </si>
  <si>
    <t>100 佐賀県柔道協会</t>
  </si>
  <si>
    <t>99 北九州柔道会</t>
  </si>
  <si>
    <t>98 大牟田地区柔道協会</t>
  </si>
  <si>
    <t>97 筑豊地区柔道協会</t>
  </si>
  <si>
    <t>96 久留米地区柔道協会</t>
  </si>
  <si>
    <t>95 福岡地区柔道協会</t>
  </si>
  <si>
    <t>94 福岡県柔道協会</t>
  </si>
  <si>
    <t>93 高知県柔道協会</t>
  </si>
  <si>
    <t>92 一般財団法人 愛媛県柔道協会</t>
  </si>
  <si>
    <t>91 徳島県柔道連盟</t>
  </si>
  <si>
    <t>90 香川県柔道連盟</t>
  </si>
  <si>
    <t>89 一般社団法人 山口県柔道協会</t>
  </si>
  <si>
    <t>88 広島県柔道連盟</t>
  </si>
  <si>
    <t>87 岡山県柔道連盟</t>
  </si>
  <si>
    <t>86 島根県柔道連盟</t>
  </si>
  <si>
    <t>85 鳥取県柔道連盟</t>
  </si>
  <si>
    <t>84 公益財団法人 和歌山県柔道連盟</t>
  </si>
  <si>
    <t>83 奈良県柔道連盟</t>
  </si>
  <si>
    <t>82 兵庫県柔道連盟</t>
  </si>
  <si>
    <t>81 大阪府柔道連盟</t>
  </si>
  <si>
    <t>80 京都府柔道連盟</t>
  </si>
  <si>
    <t>79 滋賀県柔道連盟</t>
  </si>
  <si>
    <t>78 三重県柔道協会</t>
  </si>
  <si>
    <t>77 岐阜県柔道協会</t>
  </si>
  <si>
    <t>76 愛知県柔道連盟　</t>
  </si>
  <si>
    <t>75 静岡県柔道協会</t>
  </si>
  <si>
    <t>74 福井県柔道連盟</t>
  </si>
  <si>
    <t>73 石川県柔道連盟</t>
  </si>
  <si>
    <t>72 富山県柔道連盟</t>
  </si>
  <si>
    <t>71 長野県柔道連盟</t>
  </si>
  <si>
    <t>70 新潟県柔道連盟</t>
  </si>
  <si>
    <t>68 警視庁柔道会</t>
  </si>
  <si>
    <t>67 三多摩柔道会</t>
  </si>
  <si>
    <t>66 目黒区柔道会</t>
  </si>
  <si>
    <t>65 港区柔道会</t>
  </si>
  <si>
    <t>64 文京区柔道会</t>
  </si>
  <si>
    <t>63 練馬区柔道会</t>
  </si>
  <si>
    <t>62 中野区柔道会</t>
  </si>
  <si>
    <t>61 豊島区柔道会</t>
  </si>
  <si>
    <t>60 中央区柔道会</t>
  </si>
  <si>
    <t>59 千代田区柔道会</t>
  </si>
  <si>
    <t>58 台東区柔道会</t>
  </si>
  <si>
    <t>57 世田谷区柔道会</t>
  </si>
  <si>
    <t>56 墨田区柔道会</t>
  </si>
  <si>
    <t>55 杉並区柔道会</t>
  </si>
  <si>
    <t>54 新宿区柔道会</t>
  </si>
  <si>
    <t>53 渋谷区柔道会</t>
  </si>
  <si>
    <t>52 品川区柔道会</t>
  </si>
  <si>
    <t>51 江東区柔道会</t>
  </si>
  <si>
    <t>50 北区柔道会</t>
  </si>
  <si>
    <t>49 葛飾区柔道会</t>
  </si>
  <si>
    <t>48 大田区柔道会</t>
  </si>
  <si>
    <t>47 江戸川区柔道会</t>
  </si>
  <si>
    <t>46 板橋区柔道会</t>
  </si>
  <si>
    <t>45 荒川区柔道会</t>
  </si>
  <si>
    <t>44 足立区柔道会</t>
  </si>
  <si>
    <t>42 山梨県柔道連盟</t>
  </si>
  <si>
    <t>41 神奈川県柔道連盟</t>
  </si>
  <si>
    <t>40 千葉県柔道連盟</t>
  </si>
  <si>
    <t>39 埼玉県柔道連盟</t>
  </si>
  <si>
    <t>38 群馬県柔道連盟</t>
  </si>
  <si>
    <t>35 栃木県柔道連盟</t>
  </si>
  <si>
    <t>34 茨城県柔道連盟</t>
  </si>
  <si>
    <t>33 会津柔道会</t>
  </si>
  <si>
    <t>32 福島県北柔道会</t>
  </si>
  <si>
    <t>31 福島県南柔道会</t>
  </si>
  <si>
    <t>30 相双柔道会</t>
  </si>
  <si>
    <t>29 いわき柔道会</t>
  </si>
  <si>
    <t>28 福島県柔道連盟</t>
  </si>
  <si>
    <t>27 山形県柔道連盟</t>
  </si>
  <si>
    <t>26 秋田県柔道連盟</t>
  </si>
  <si>
    <t>25 宮城県柔道連盟</t>
  </si>
  <si>
    <t>24 岩手県南柔道協会</t>
  </si>
  <si>
    <t>23 岩手県北柔道連盟</t>
  </si>
  <si>
    <t>22 釜石柔道会</t>
  </si>
  <si>
    <t>21 宮古柔道協会</t>
  </si>
  <si>
    <t>20 岩手県柔道連盟</t>
  </si>
  <si>
    <t>19 青森県柔道連盟</t>
  </si>
  <si>
    <t>18 夕張柔道連盟</t>
  </si>
  <si>
    <t>16 小樽柔道会</t>
  </si>
  <si>
    <t>15 釧路柔道連盟</t>
  </si>
  <si>
    <t>14 北見柔道連盟</t>
  </si>
  <si>
    <t>13 留萌柔道連盟</t>
  </si>
  <si>
    <t>117 九州柔道協会</t>
  </si>
  <si>
    <t>12 紋別地方柔道連盟</t>
  </si>
  <si>
    <t>116 四国柔道連盟</t>
  </si>
  <si>
    <t>11 網走柔道連盟</t>
  </si>
  <si>
    <t>115 中国地区柔道連盟</t>
  </si>
  <si>
    <t>10 旭川柔道連盟</t>
  </si>
  <si>
    <t>114 近畿柔道連盟</t>
  </si>
  <si>
    <t>9 十勝柔道連盟</t>
  </si>
  <si>
    <t>113 東海柔道連合会</t>
  </si>
  <si>
    <t>8 室蘭柔道協会</t>
  </si>
  <si>
    <t>112 北信越柔道連盟</t>
  </si>
  <si>
    <t>7 美唄市柔道連盟</t>
  </si>
  <si>
    <t>43 公益財団法人 東京都柔道連盟</t>
  </si>
  <si>
    <t>6 苫小牧柔道連盟</t>
  </si>
  <si>
    <t>111 関東柔道連合会</t>
  </si>
  <si>
    <t>5 空知柔道連盟</t>
  </si>
  <si>
    <t>110 東北柔道連盟</t>
  </si>
  <si>
    <t>4 後志柔道協会</t>
  </si>
  <si>
    <t>1 一般社団法人 北海道柔道連盟</t>
  </si>
  <si>
    <t>3 函館柔道連盟</t>
  </si>
  <si>
    <t>2 札幌柔道連盟</t>
  </si>
  <si>
    <r>
      <t xml:space="preserve">10 </t>
    </r>
    <r>
      <rPr>
        <sz val="10"/>
        <color rgb="FF000000"/>
        <rFont val="Arial"/>
        <family val="3"/>
        <charset val="128"/>
        <scheme val="minor"/>
      </rPr>
      <t>九州</t>
    </r>
    <phoneticPr fontId="16"/>
  </si>
  <si>
    <r>
      <t xml:space="preserve">9 </t>
    </r>
    <r>
      <rPr>
        <sz val="10"/>
        <color rgb="FF000000"/>
        <rFont val="Arial"/>
        <family val="3"/>
        <charset val="128"/>
        <scheme val="minor"/>
      </rPr>
      <t>四国</t>
    </r>
    <phoneticPr fontId="16"/>
  </si>
  <si>
    <r>
      <t xml:space="preserve">8 </t>
    </r>
    <r>
      <rPr>
        <sz val="10"/>
        <color rgb="FF000000"/>
        <rFont val="Arial"/>
        <family val="3"/>
        <charset val="128"/>
        <scheme val="minor"/>
      </rPr>
      <t>中国地区</t>
    </r>
    <phoneticPr fontId="16"/>
  </si>
  <si>
    <r>
      <t xml:space="preserve">7 </t>
    </r>
    <r>
      <rPr>
        <sz val="10"/>
        <color rgb="FF000000"/>
        <rFont val="Arial"/>
        <family val="3"/>
        <charset val="128"/>
        <scheme val="minor"/>
      </rPr>
      <t>近畿</t>
    </r>
    <phoneticPr fontId="16"/>
  </si>
  <si>
    <r>
      <t xml:space="preserve">6 </t>
    </r>
    <r>
      <rPr>
        <sz val="10"/>
        <color rgb="FF000000"/>
        <rFont val="Arial"/>
        <family val="3"/>
        <charset val="128"/>
        <scheme val="minor"/>
      </rPr>
      <t>東海</t>
    </r>
    <phoneticPr fontId="16"/>
  </si>
  <si>
    <r>
      <t xml:space="preserve">5 </t>
    </r>
    <r>
      <rPr>
        <sz val="10"/>
        <color rgb="FF000000"/>
        <rFont val="Arial"/>
        <family val="3"/>
        <charset val="128"/>
        <scheme val="minor"/>
      </rPr>
      <t>北信越</t>
    </r>
    <rPh sb="2" eb="5">
      <t>ホクシンエツ</t>
    </rPh>
    <phoneticPr fontId="16"/>
  </si>
  <si>
    <r>
      <t xml:space="preserve">4 </t>
    </r>
    <r>
      <rPr>
        <sz val="10"/>
        <color rgb="FF000000"/>
        <rFont val="Arial"/>
        <family val="3"/>
        <charset val="128"/>
        <scheme val="minor"/>
      </rPr>
      <t>東京</t>
    </r>
    <phoneticPr fontId="16"/>
  </si>
  <si>
    <r>
      <t xml:space="preserve">3 </t>
    </r>
    <r>
      <rPr>
        <sz val="10"/>
        <color rgb="FF000000"/>
        <rFont val="Arial"/>
        <family val="3"/>
        <charset val="128"/>
        <scheme val="minor"/>
      </rPr>
      <t>関東</t>
    </r>
    <phoneticPr fontId="16"/>
  </si>
  <si>
    <r>
      <t xml:space="preserve">2 </t>
    </r>
    <r>
      <rPr>
        <sz val="10"/>
        <color rgb="FF000000"/>
        <rFont val="Arial"/>
        <family val="3"/>
        <charset val="128"/>
        <scheme val="minor"/>
      </rPr>
      <t>東北</t>
    </r>
    <phoneticPr fontId="16"/>
  </si>
  <si>
    <r>
      <t xml:space="preserve">1 </t>
    </r>
    <r>
      <rPr>
        <sz val="10"/>
        <color rgb="FF000000"/>
        <rFont val="Arial"/>
        <family val="3"/>
        <charset val="128"/>
        <scheme val="minor"/>
      </rPr>
      <t>北海道</t>
    </r>
    <phoneticPr fontId="16"/>
  </si>
  <si>
    <t>沖縄県柔道連盟</t>
  </si>
  <si>
    <t>公益財団法人 鹿児島県柔道会</t>
  </si>
  <si>
    <t>宮崎県柔道連盟</t>
  </si>
  <si>
    <t>大分県柔道連盟</t>
  </si>
  <si>
    <t>熊本県柔道協会</t>
  </si>
  <si>
    <t>長崎県柔道協会</t>
  </si>
  <si>
    <t>佐賀県柔道協会</t>
  </si>
  <si>
    <t>北九州柔道会</t>
  </si>
  <si>
    <t>大牟田地区柔道協会</t>
  </si>
  <si>
    <t>筑豊地区柔道協会</t>
  </si>
  <si>
    <t>久留米地区柔道協会</t>
  </si>
  <si>
    <t>福岡地区柔道協会</t>
  </si>
  <si>
    <t>福岡県柔道協会</t>
  </si>
  <si>
    <t>九州柔道協会</t>
  </si>
  <si>
    <t>高知県柔道協会</t>
  </si>
  <si>
    <t>一般財団法人 愛媛県柔道協会</t>
  </si>
  <si>
    <t>徳島県柔道連盟</t>
  </si>
  <si>
    <t>香川県柔道連盟</t>
  </si>
  <si>
    <t>四国柔道連盟</t>
  </si>
  <si>
    <t>一般社団法人 山口県柔道協会</t>
  </si>
  <si>
    <t>広島県柔道連盟</t>
  </si>
  <si>
    <t>岡山県柔道連盟</t>
  </si>
  <si>
    <t>島根県柔道連盟</t>
  </si>
  <si>
    <t>鳥取県柔道連盟</t>
  </si>
  <si>
    <t>中国地区柔道連盟</t>
  </si>
  <si>
    <t>公益財団法人 和歌山県柔道連盟</t>
  </si>
  <si>
    <t>奈良県柔道連盟</t>
  </si>
  <si>
    <t>兵庫県柔道連盟</t>
  </si>
  <si>
    <t>大阪府柔道連盟</t>
  </si>
  <si>
    <t>京都府柔道連盟</t>
  </si>
  <si>
    <t>滋賀県柔道連盟</t>
  </si>
  <si>
    <t>近畿柔道連盟</t>
  </si>
  <si>
    <t>三重県柔道協会</t>
  </si>
  <si>
    <t>岐阜県柔道協会</t>
  </si>
  <si>
    <t>愛知県柔道連盟　</t>
  </si>
  <si>
    <t>静岡県柔道協会</t>
  </si>
  <si>
    <t>東海柔道連合会</t>
  </si>
  <si>
    <t>福井県柔道連盟</t>
  </si>
  <si>
    <t>石川県柔道連盟</t>
  </si>
  <si>
    <t>富山県柔道連盟</t>
  </si>
  <si>
    <t>長野県柔道連盟</t>
  </si>
  <si>
    <t>新潟県柔道連盟</t>
  </si>
  <si>
    <t>北信越柔道連盟</t>
  </si>
  <si>
    <t>警視庁柔道会</t>
  </si>
  <si>
    <t>三多摩柔道会</t>
  </si>
  <si>
    <t>目黒区柔道会</t>
  </si>
  <si>
    <t>港区柔道会</t>
  </si>
  <si>
    <t>文京区柔道会</t>
  </si>
  <si>
    <t>練馬区柔道会</t>
  </si>
  <si>
    <t>中野区柔道会</t>
  </si>
  <si>
    <t>豊島区柔道会</t>
  </si>
  <si>
    <t>中央区柔道会</t>
  </si>
  <si>
    <t>千代田区柔道会</t>
  </si>
  <si>
    <t>台東区柔道会</t>
  </si>
  <si>
    <t>世田谷区柔道会</t>
  </si>
  <si>
    <t>墨田区柔道会</t>
  </si>
  <si>
    <t>杉並区柔道会</t>
  </si>
  <si>
    <t>新宿区柔道会</t>
  </si>
  <si>
    <t>渋谷区柔道会</t>
  </si>
  <si>
    <t>品川区柔道会</t>
  </si>
  <si>
    <t>江東区柔道会</t>
  </si>
  <si>
    <t>北区柔道会</t>
  </si>
  <si>
    <t>葛飾区柔道会</t>
  </si>
  <si>
    <t>大田区柔道会</t>
  </si>
  <si>
    <t>江戸川区柔道会</t>
  </si>
  <si>
    <t>板橋区柔道会</t>
  </si>
  <si>
    <t>荒川区柔道会</t>
  </si>
  <si>
    <t>足立区柔道会</t>
  </si>
  <si>
    <t>公益財団法人 東京都柔道連盟</t>
  </si>
  <si>
    <t>山梨県柔道連盟</t>
  </si>
  <si>
    <t>神奈川県柔道連盟</t>
  </si>
  <si>
    <t>千葉県柔道連盟</t>
  </si>
  <si>
    <t>埼玉県柔道連盟</t>
  </si>
  <si>
    <t>群馬県柔道連盟</t>
  </si>
  <si>
    <t>栃木県柔道連盟</t>
  </si>
  <si>
    <t>茨城県柔道連盟</t>
  </si>
  <si>
    <t>関東柔道連合会</t>
  </si>
  <si>
    <t>会津柔道会</t>
  </si>
  <si>
    <t>福島県北柔道会</t>
  </si>
  <si>
    <t>福島県南柔道会</t>
  </si>
  <si>
    <t>相双柔道会</t>
  </si>
  <si>
    <t>いわき柔道会</t>
  </si>
  <si>
    <t>福島県柔道連盟</t>
  </si>
  <si>
    <t>山形県柔道連盟</t>
  </si>
  <si>
    <t>秋田県柔道連盟</t>
  </si>
  <si>
    <t>宮城県柔道連盟</t>
  </si>
  <si>
    <t>岩手県南柔道協会</t>
  </si>
  <si>
    <t>岩手県北柔道連盟</t>
  </si>
  <si>
    <t>釜石柔道会</t>
  </si>
  <si>
    <t>宮古柔道協会</t>
  </si>
  <si>
    <t>岩手県柔道連盟</t>
  </si>
  <si>
    <t>青森県柔道連盟</t>
  </si>
  <si>
    <t>東北柔道連盟</t>
  </si>
  <si>
    <t>夕張柔道連盟</t>
  </si>
  <si>
    <t>小樽柔道会</t>
  </si>
  <si>
    <t>釧路柔道連盟</t>
  </si>
  <si>
    <t>北見柔道連盟</t>
  </si>
  <si>
    <t>留萌柔道連盟</t>
  </si>
  <si>
    <t>紋別地方柔道連盟</t>
  </si>
  <si>
    <t>網走柔道連盟</t>
  </si>
  <si>
    <t>旭川柔道連盟</t>
  </si>
  <si>
    <t>十勝柔道連盟</t>
  </si>
  <si>
    <t>室蘭柔道協会</t>
  </si>
  <si>
    <t>美唄市柔道連盟</t>
  </si>
  <si>
    <t>苫小牧柔道連盟</t>
  </si>
  <si>
    <t>空知柔道連盟</t>
  </si>
  <si>
    <t>後志柔道協会</t>
  </si>
  <si>
    <t>函館柔道連盟</t>
  </si>
  <si>
    <t>札幌柔道連盟</t>
  </si>
  <si>
    <t>一般社団法人 北海道柔道連盟</t>
  </si>
  <si>
    <r>
      <t xml:space="preserve">109 </t>
    </r>
    <r>
      <rPr>
        <sz val="10"/>
        <color rgb="FF000000"/>
        <rFont val="Arial"/>
        <family val="3"/>
        <charset val="128"/>
        <scheme val="minor"/>
      </rPr>
      <t>本館</t>
    </r>
    <rPh sb="4" eb="6">
      <t>ホンカン</t>
    </rPh>
    <phoneticPr fontId="16"/>
  </si>
  <si>
    <t>弐段</t>
  </si>
  <si>
    <t>◯</t>
  </si>
  <si>
    <t xml:space="preserve">実績
</t>
    <phoneticPr fontId="16"/>
  </si>
  <si>
    <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6"/>
  </si>
  <si>
    <t xml:space="preserve">
</t>
    <phoneticPr fontId="16"/>
  </si>
  <si>
    <t xml:space="preserve">
</t>
    <phoneticPr fontId="16"/>
  </si>
  <si>
    <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</si>
</sst>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F800]dddd\,\ mmmm\ dd\,\ yyyy"/>
  </numFmts>
  <fonts count="2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</font>
    <font>
      <sz val="9"/>
      <color theme="1"/>
      <name val="MS PGothic"/>
      <family val="3"/>
      <charset val="128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1"/>
      <color theme="1"/>
      <name val="Arial"/>
      <family val="3"/>
      <charset val="128"/>
      <scheme val="minor"/>
    </font>
    <font>
      <sz val="16"/>
      <color theme="1"/>
      <name val="Arial"/>
      <family val="2"/>
      <scheme val="minor"/>
    </font>
    <font>
      <sz val="12"/>
      <color theme="1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5" fillId="0" borderId="2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15" fillId="0" borderId="0" xfId="1"/>
    <xf numFmtId="0" fontId="17" fillId="0" borderId="0" xfId="1" applyFont="1"/>
    <xf numFmtId="56" fontId="15" fillId="0" borderId="0" xfId="1" applyNumberFormat="1"/>
    <xf numFmtId="0" fontId="0" fillId="0" borderId="0" xfId="0" applyProtection="1">
      <protection locked="0"/>
    </xf>
    <xf numFmtId="31" fontId="2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31" fontId="19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1" fontId="5" fillId="0" borderId="2" xfId="0" applyNumberFormat="1" applyFont="1" applyBorder="1" applyAlignment="1" applyProtection="1">
      <alignment horizontal="center" vertical="center"/>
      <protection locked="0"/>
    </xf>
    <xf numFmtId="31" fontId="6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31" fontId="6" fillId="0" borderId="2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6" xfId="0" applyFont="1" applyBorder="1" applyProtection="1"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Protection="1"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Protection="1"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</cellXfs>
  <cellStyles count="2">
    <cellStyle name="標準" xfId="0" builtinId="0"/>
    <cellStyle name="標準 2" xfId="1" xr:uid="{E57E0117-C50E-4119-A34A-1A8205D583F0}"/>
  </cellStyles>
  <dxfs count="0"/>
  <tableStyles count="0" defaultTableStyle="TableStyleMedium2" defaultPivotStyle="PivotStyleLight16"/>
  <colors>
    <mruColors>
      <color rgb="FFFE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L972"/>
  <sheetViews>
    <sheetView showGridLines="0" tabSelected="1" zoomScaleNormal="100" workbookViewId="0">
      <selection activeCell="H9" sqref="H9:I9"/>
    </sheetView>
  </sheetViews>
  <sheetFormatPr defaultColWidth="12.5703125" defaultRowHeight="15.75" customHeight="1"/>
  <cols>
    <col min="1" max="1" width="2" style="6" customWidth="1"/>
    <col min="2" max="2" width="11.28515625" style="6" bestFit="1" customWidth="1"/>
    <col min="3" max="3" width="24.28515625" style="6" customWidth="1"/>
    <col min="4" max="4" width="28.5703125" style="6" customWidth="1"/>
    <col min="5" max="5" width="22.85546875" style="6" customWidth="1"/>
    <col min="6" max="6" width="28.5703125" style="6" customWidth="1"/>
    <col min="7" max="9" width="11" style="6" bestFit="1" customWidth="1"/>
    <col min="10" max="10" width="34.42578125" style="6" bestFit="1" customWidth="1"/>
    <col min="11" max="11" width="18.7109375" style="6" customWidth="1"/>
    <col min="12" max="16384" width="12.5703125" style="6"/>
  </cols>
  <sheetData>
    <row r="1" spans="1:12" ht="35.25">
      <c r="D1" s="7"/>
      <c r="E1" s="8"/>
      <c r="F1" s="9" t="s">
        <v>16</v>
      </c>
      <c r="G1" s="8"/>
      <c r="H1" s="10"/>
      <c r="I1" s="10"/>
    </row>
    <row r="2" spans="1:12" ht="35.25">
      <c r="A2" s="11"/>
      <c r="B2" s="12" t="s">
        <v>17</v>
      </c>
      <c r="C2" s="64"/>
      <c r="D2" s="65"/>
      <c r="E2" s="66"/>
      <c r="H2" s="10"/>
      <c r="I2" s="13" t="s">
        <v>0</v>
      </c>
      <c r="J2" s="14"/>
    </row>
    <row r="3" spans="1:12" ht="14.25" customHeight="1">
      <c r="A3" s="8"/>
      <c r="B3" s="8"/>
      <c r="C3" s="8"/>
      <c r="D3" s="8"/>
      <c r="E3" s="8"/>
      <c r="F3" s="8"/>
      <c r="H3" s="8"/>
      <c r="I3" s="8"/>
    </row>
    <row r="4" spans="1:12" ht="22.5" customHeight="1">
      <c r="A4" s="15"/>
      <c r="B4" s="67" t="s">
        <v>18</v>
      </c>
      <c r="C4" s="16" t="s">
        <v>2</v>
      </c>
      <c r="D4" s="40"/>
      <c r="E4" s="16" t="s">
        <v>19</v>
      </c>
      <c r="F4" s="17"/>
      <c r="H4" s="50" t="s">
        <v>14</v>
      </c>
      <c r="I4" s="51"/>
      <c r="J4" s="18"/>
    </row>
    <row r="5" spans="1:12" ht="22.5" customHeight="1">
      <c r="A5" s="15"/>
      <c r="B5" s="68"/>
      <c r="C5" s="17" t="s">
        <v>20</v>
      </c>
      <c r="D5" s="17"/>
      <c r="E5" s="16" t="s">
        <v>21</v>
      </c>
      <c r="F5" s="17"/>
      <c r="H5" s="52" t="s">
        <v>22</v>
      </c>
      <c r="I5" s="46"/>
      <c r="J5" s="36" t="s">
        <v>1</v>
      </c>
    </row>
    <row r="6" spans="1:12" ht="22.5" customHeight="1">
      <c r="A6" s="15"/>
      <c r="B6" s="68"/>
      <c r="C6" s="19" t="s">
        <v>23</v>
      </c>
      <c r="D6" s="19"/>
      <c r="E6" s="19" t="s">
        <v>24</v>
      </c>
      <c r="F6" s="17"/>
      <c r="H6" s="50" t="s">
        <v>6</v>
      </c>
      <c r="I6" s="51"/>
      <c r="J6" s="20"/>
    </row>
    <row r="7" spans="1:12" ht="22.5" customHeight="1">
      <c r="A7" s="15"/>
      <c r="B7" s="68"/>
      <c r="C7" s="19" t="s">
        <v>25</v>
      </c>
      <c r="D7" s="21"/>
      <c r="E7" s="22" t="s">
        <v>26</v>
      </c>
      <c r="F7" s="20"/>
      <c r="H7" s="50" t="s">
        <v>7</v>
      </c>
      <c r="I7" s="51"/>
      <c r="J7" s="20"/>
    </row>
    <row r="8" spans="1:12" ht="22.5" customHeight="1">
      <c r="A8" s="15"/>
      <c r="B8" s="68"/>
      <c r="C8" s="11" t="s">
        <v>27</v>
      </c>
      <c r="D8" s="18"/>
      <c r="E8" s="22" t="s">
        <v>28</v>
      </c>
      <c r="F8" s="17"/>
      <c r="H8" s="50" t="s">
        <v>3</v>
      </c>
      <c r="I8" s="51"/>
      <c r="J8" s="1" t="str">
        <f>DATEDIF(DATE(YEAR(J7),MONTH(J7),1), DATE(YEAR($J$2),MONTH($J$2),1), "Y") &amp; "年" &amp; DATEDIF(DATE(YEAR(J7),MONTH(J7),1), DATE(YEAR($J$2),MONTH($J$2),1), "YM") &amp; "ヶ月"</f>
        <v>0年0ヶ月</v>
      </c>
    </row>
    <row r="9" spans="1:12" ht="22.5" customHeight="1">
      <c r="A9" s="15"/>
      <c r="B9" s="68"/>
      <c r="C9" s="17" t="s">
        <v>8</v>
      </c>
      <c r="D9" s="20"/>
      <c r="E9" s="17" t="s">
        <v>29</v>
      </c>
      <c r="F9" s="2" t="str">
        <f>DATEDIF(D9, $J$2, "Y") &amp; "歳" &amp; DATEDIF(D9, $J$2, "YM") &amp; "ヶ月"</f>
        <v>0歳0ヶ月</v>
      </c>
      <c r="H9" s="57" t="s">
        <v>30</v>
      </c>
      <c r="I9" s="51"/>
      <c r="J9" s="23"/>
    </row>
    <row r="10" spans="1:12" ht="22.5" customHeight="1">
      <c r="A10" s="15"/>
      <c r="B10" s="68"/>
      <c r="C10" s="17" t="s">
        <v>11</v>
      </c>
      <c r="D10" s="17"/>
      <c r="E10" s="16" t="s">
        <v>31</v>
      </c>
      <c r="F10" s="18"/>
      <c r="H10" s="58" t="s">
        <v>32</v>
      </c>
      <c r="I10" s="42"/>
      <c r="J10" s="59" t="s">
        <v>295</v>
      </c>
    </row>
    <row r="11" spans="1:12" ht="22.5" customHeight="1">
      <c r="A11" s="15"/>
      <c r="B11" s="68"/>
      <c r="C11" s="16" t="s">
        <v>12</v>
      </c>
      <c r="D11" s="16"/>
      <c r="E11" s="16" t="s">
        <v>9</v>
      </c>
      <c r="F11" s="17"/>
      <c r="H11" s="45"/>
      <c r="I11" s="46"/>
      <c r="J11" s="60"/>
    </row>
    <row r="12" spans="1:12" ht="22.5" customHeight="1">
      <c r="A12" s="15"/>
      <c r="B12" s="68"/>
      <c r="C12" s="17" t="s">
        <v>33</v>
      </c>
      <c r="D12" s="17"/>
      <c r="E12" s="16" t="s">
        <v>10</v>
      </c>
      <c r="F12" s="17"/>
      <c r="H12" s="53" t="s">
        <v>34</v>
      </c>
      <c r="I12" s="54"/>
      <c r="J12" s="61"/>
    </row>
    <row r="13" spans="1:12" ht="22.5" customHeight="1">
      <c r="A13" s="15"/>
      <c r="B13" s="68"/>
      <c r="C13" s="16" t="s">
        <v>35</v>
      </c>
      <c r="D13" s="24"/>
      <c r="E13" s="17" t="s">
        <v>13</v>
      </c>
      <c r="F13" s="18"/>
      <c r="H13" s="55"/>
      <c r="I13" s="56"/>
      <c r="J13" s="62"/>
      <c r="L13"/>
    </row>
    <row r="14" spans="1:12" ht="22.5" customHeight="1">
      <c r="A14" s="15"/>
      <c r="B14" s="60"/>
      <c r="C14" s="17" t="s">
        <v>5</v>
      </c>
      <c r="D14" s="1" t="s">
        <v>59</v>
      </c>
      <c r="E14" s="16" t="s">
        <v>15</v>
      </c>
      <c r="F14" s="40"/>
      <c r="H14" s="25"/>
      <c r="I14" s="25"/>
      <c r="J14" s="25"/>
    </row>
    <row r="15" spans="1:12" ht="22.5" customHeight="1"/>
    <row r="16" spans="1:12" ht="15">
      <c r="A16" s="15"/>
      <c r="B16" s="67" t="s">
        <v>36</v>
      </c>
      <c r="C16" s="19" t="s">
        <v>37</v>
      </c>
      <c r="D16" s="19" t="s">
        <v>38</v>
      </c>
      <c r="E16" s="19" t="s">
        <v>39</v>
      </c>
      <c r="F16" s="19" t="s">
        <v>40</v>
      </c>
      <c r="G16" s="19" t="s">
        <v>41</v>
      </c>
      <c r="H16" s="19" t="s">
        <v>42</v>
      </c>
      <c r="I16" s="26" t="s">
        <v>43</v>
      </c>
      <c r="J16" s="27" t="s">
        <v>44</v>
      </c>
    </row>
    <row r="17" spans="1:10" ht="15">
      <c r="A17" s="15"/>
      <c r="B17" s="68"/>
      <c r="C17" s="28"/>
      <c r="D17" s="29"/>
      <c r="F17" s="30"/>
      <c r="G17" s="29" t="s">
        <v>291</v>
      </c>
      <c r="H17" s="31" t="s">
        <v>292</v>
      </c>
      <c r="I17" s="37">
        <f t="shared" ref="I17:I26" si="0">IF(OR(C17="", D17="", G17=""), 0,
  IF(OR(D17="選抜された大会", D17="府県高段者大会"),
    IF(COUNTIFS($D$16:D17, D17, $C$16:C17, "&gt;="&amp;DATE(YEAR(C17),1,1), $C$16:C17, "&lt;="&amp;DATE(YEAR(C17),12,31))&gt;IF(D17="府県高段者大会", 1, 100), 0,
      IF(H17="◯",
        IF(MATCH(G17,{"初段","弐段","参段","四段","五段","六段","七段","八段"},0)-MATCH($D$14,{"初段","弐段","参段","四段","五段","六段","七段","八段"},0)&gt;=2, 2, IF(MATCH(G17,{"初段","弐段","参段","四段","五段","六段","七段","八段"},0)-MATCH($D$14,{"初段","弐段","参段","四段","五段","六段","七段","八段"},0)=1, 1.5, IF(MATCH(G17,{"初段","弐段","参段","四段","五段","六段","七段","八段"},0)-MATCH($D$14,{"初段","弐段","参段","四段","五段","六段","七段","八段"},0)=0, 1, IF(MATCH(G17,{"初段","弐段","参段","四段","五段","六段","七段","八段"},0)-MATCH($D$14,{"初段","弐段","参段","四段","五段","六段","七段","八段"},0)=-1, 0.5, IF(MATCH(G17,{"初段","弐段","参段","四段","五段","六段","七段","八段"},0)-MATCH($D$14,{"初段","弐段","参段","四段","五段","六段","七段","八段"},0)=-2, 0.3, 0))))),
        IF(H17="×",
          IF(MATCH(G17,{"初段","弐段","参段","四段","五段","六段","七段","八段"},0)-MATCH($D$14,{"初段","弐段","参段","四段","五段","六段","七段","八段"},0)&gt;=2, 1, IF(MATCH(G17,{"初段","弐段","参段","四段","五段","六段","七段","八段"},0)-MATCH($D$14,{"初段","弐段","参段","四段","五段","六段","七段","八段"},0)=1, 0.75, IF(MATCH(G17,{"初段","弐段","参段","四段","五段","六段","七段","八段"},0)-MATCH($D$14,{"初段","弐段","参段","四段","五段","六段","七段","八段"},0)=0, 0.5, 0))),
          0
        )
      )
    ),
    IF(AND(D17="日本ベテランズ国際柔道大会", C17&lt;DATE(2019,1,1)), 0,
      IF(D17="日本ベテランズ国際柔道大会",
        MAX(0, MIN(
          IF(H17="◯",
            IF(MATCH(G17,{"初段","弐段","参段","四段","五段","六段","七段","八段"},0)-MATCH($D$14,{"初段","弐段","参段","四段","五段","六段","七段","八段"},0)&gt;=2, 2, IF(MATCH(G17,{"初段","弐段","参段","四段","五段","六段","七段","八段"},0)-MATCH($D$14,{"初段","弐段","参段","四段","五段","六段","七段","八段"},0)=1, 1.5, IF(MATCH(G17,{"初段","弐段","参段","四段","五段","六段","七段","八段"},0)-MATCH($D$14,{"初段","弐段","参段","四段","五段","六段","七段","八段"},0)=0, 1, IF(MATCH(G17,{"初段","弐段","参段","四段","五段","六段","七段","八段"},0)-MATCH($D$14,{"初段","弐段","参段","四段","五段","六段","七段","八段"},0)=-1, 0.5, IF(MATCH(G17,{"初段","弐段","参段","四段","五段","六段","七段","八段"},0)-MATCH($D$14,{"初段","弐段","参段","四段","五段","六段","七段","八段"},0)=-2, 0.3, 0))))),
            IF(H17="×",
              IF(MATCH(G17,{"初段","弐段","参段","四段","五段","六段","七段","八段"},0)-MATCH($D$14,{"初段","弐段","参段","四段","五段","六段","七段","八段"},0)&gt;=2, 1, IF(MATCH(G17,{"初段","弐段","参段","四段","五段","六段","七段","八段"},0)-MATCH($D$14,{"初段","弐段","参段","四段","五段","六段","七段","八段"},0)=1, 0.75, IF(MATCH(G17,{"初段","弐段","参段","四段","五段","六段","七段","八段"},0)-MATCH($D$14,{"初段","弐段","参段","四段","五段","六段","七段","八段"},0)=0, 0.5, 0))),
              0
            )
          ),
          1 - SUMIFS($I$16:I16, $D$16:D16, "日本ベテランズ国際柔道大会", $C$16:C16, "&gt;="&amp;DATE(YEAR(C17),1,1), $C$16:C16, "&lt;="&amp;DATE(YEAR(C17),12,31))
        )),
        IF(OR(D17="全国高段者大会", D17="地区高段者大会", D17="全国柔道整復師高段者大会"),
          IF(COUNTIFS($D$16:D17, D17, $C$16:C17, "&gt;="&amp;DATE(YEAR(C17),1,1), $C$16:C17, "&lt;="&amp;DATE(YEAR(C17),12,31))&gt;IF(D17="全国高段者大会", 2, 1),
            0,
            (IF(H17="◯", 1, IF(H17="×", 0.5, 0)) + IF(OR(AND(D17="全国高段者大会", C17&gt;=DATE(2015,4,1)), AND(D17="地区高段者大会", C17&gt;=DATE(2019,4,1))), 0.25, 0))
          ),
          0
        )
      )
    )
  )
)</f>
        <v>0</v>
      </c>
      <c r="J17" s="27">
        <f>SUMIF(D17:D26, "選抜された大会", I17:I26)</f>
        <v>0</v>
      </c>
    </row>
    <row r="18" spans="1:10" ht="15">
      <c r="A18" s="15"/>
      <c r="B18" s="68"/>
      <c r="C18" s="28"/>
      <c r="D18" s="29"/>
      <c r="E18" s="32"/>
      <c r="F18" s="30"/>
      <c r="G18" s="29"/>
      <c r="H18" s="31"/>
      <c r="I18" s="37">
        <f t="shared" si="0"/>
        <v>0</v>
      </c>
      <c r="J18" s="27" t="s">
        <v>45</v>
      </c>
    </row>
    <row r="19" spans="1:10" ht="15">
      <c r="A19" s="15"/>
      <c r="B19" s="68"/>
      <c r="C19" s="28"/>
      <c r="D19" s="29"/>
      <c r="E19" s="32"/>
      <c r="F19" s="30"/>
      <c r="G19" s="29"/>
      <c r="H19" s="31"/>
      <c r="I19" s="37">
        <f t="shared" si="0"/>
        <v>0</v>
      </c>
      <c r="J19" s="27">
        <f>SUMIF(D17:D26, "全国高段者大会", I17:I26)
+ SUMIF(D17:D26, "地区高段者大会", I17:I26)
+ SUMIF(D17:D26, "全国柔道整復師高段者大会", I17:I26)</f>
        <v>0</v>
      </c>
    </row>
    <row r="20" spans="1:10" ht="15">
      <c r="A20" s="15"/>
      <c r="B20" s="68"/>
      <c r="C20" s="28"/>
      <c r="D20" s="29"/>
      <c r="E20" s="32"/>
      <c r="F20" s="30"/>
      <c r="G20" s="29"/>
      <c r="H20" s="31"/>
      <c r="I20" s="37">
        <f t="shared" si="0"/>
        <v>0</v>
      </c>
      <c r="J20" s="27" t="s">
        <v>46</v>
      </c>
    </row>
    <row r="21" spans="1:10" ht="15">
      <c r="A21" s="15"/>
      <c r="B21" s="68"/>
      <c r="C21" s="28"/>
      <c r="D21" s="29"/>
      <c r="E21" s="32"/>
      <c r="F21" s="30"/>
      <c r="G21" s="29"/>
      <c r="H21" s="31"/>
      <c r="I21" s="37">
        <f t="shared" si="0"/>
        <v>0</v>
      </c>
      <c r="J21" s="27">
        <f>SUMIF(D17:D26, "府県高段者大会", I17:I26)
+ SUMIF(D17:D26, "日本ベテランズ国際柔道大会", I17:I26)</f>
        <v>0</v>
      </c>
    </row>
    <row r="22" spans="1:10" ht="15">
      <c r="A22" s="15"/>
      <c r="B22" s="68"/>
      <c r="C22" s="28"/>
      <c r="D22" s="29"/>
      <c r="E22" s="32"/>
      <c r="F22" s="30"/>
      <c r="G22" s="29"/>
      <c r="H22" s="31"/>
      <c r="I22" s="37">
        <f t="shared" si="0"/>
        <v>0</v>
      </c>
      <c r="J22" s="27" t="s">
        <v>47</v>
      </c>
    </row>
    <row r="23" spans="1:10" ht="15">
      <c r="A23" s="15"/>
      <c r="B23" s="68"/>
      <c r="C23" s="28"/>
      <c r="D23" s="29"/>
      <c r="E23" s="32"/>
      <c r="F23" s="30"/>
      <c r="G23" s="29"/>
      <c r="H23" s="31"/>
      <c r="I23" s="37">
        <f t="shared" si="0"/>
        <v>0</v>
      </c>
      <c r="J23" s="27">
        <f>SUM(J19,J21)</f>
        <v>0</v>
      </c>
    </row>
    <row r="24" spans="1:10" ht="15">
      <c r="A24" s="15"/>
      <c r="B24" s="68"/>
      <c r="C24" s="28"/>
      <c r="D24" s="29"/>
      <c r="E24" s="32"/>
      <c r="F24" s="30"/>
      <c r="G24" s="29"/>
      <c r="H24" s="31"/>
      <c r="I24" s="37">
        <f t="shared" si="0"/>
        <v>0</v>
      </c>
      <c r="J24" s="27" t="s">
        <v>48</v>
      </c>
    </row>
    <row r="25" spans="1:10" ht="15">
      <c r="A25" s="15"/>
      <c r="B25" s="68"/>
      <c r="C25" s="28"/>
      <c r="D25" s="29"/>
      <c r="E25" s="32"/>
      <c r="F25" s="30"/>
      <c r="G25" s="29"/>
      <c r="H25" s="31"/>
      <c r="I25" s="37">
        <f t="shared" si="0"/>
        <v>0</v>
      </c>
      <c r="J25" s="27">
        <f>J17 + J23</f>
        <v>0</v>
      </c>
    </row>
    <row r="26" spans="1:10" ht="15">
      <c r="A26" s="15"/>
      <c r="B26" s="60"/>
      <c r="C26" s="28"/>
      <c r="D26" s="29"/>
      <c r="E26" s="32"/>
      <c r="F26" s="30"/>
      <c r="G26" s="29"/>
      <c r="H26" s="31"/>
      <c r="I26" s="38">
        <f t="shared" si="0"/>
        <v>0</v>
      </c>
    </row>
    <row r="27" spans="1:10" ht="22.5" customHeight="1">
      <c r="A27" s="8"/>
      <c r="B27" s="8"/>
      <c r="C27" s="8"/>
      <c r="D27" s="8"/>
      <c r="E27" s="8"/>
      <c r="F27" s="8"/>
    </row>
    <row r="28" spans="1:10" ht="82.5" customHeight="1">
      <c r="A28" s="15"/>
      <c r="B28" s="16" t="s">
        <v>49</v>
      </c>
      <c r="C28" s="69" t="s">
        <v>297</v>
      </c>
      <c r="D28" s="70"/>
      <c r="E28" s="70"/>
      <c r="F28" s="51"/>
      <c r="H28" s="63" t="s">
        <v>50</v>
      </c>
      <c r="I28" s="42"/>
      <c r="J28" s="47" t="s">
        <v>296</v>
      </c>
    </row>
    <row r="29" spans="1:10" ht="82.5" customHeight="1">
      <c r="A29" s="15"/>
      <c r="B29" s="16" t="s">
        <v>51</v>
      </c>
      <c r="C29" s="69" t="s">
        <v>294</v>
      </c>
      <c r="D29" s="70"/>
      <c r="E29" s="70"/>
      <c r="F29" s="51"/>
      <c r="H29" s="43"/>
      <c r="I29" s="44"/>
      <c r="J29" s="48"/>
    </row>
    <row r="30" spans="1:10" ht="41.25" customHeight="1">
      <c r="A30" s="15"/>
      <c r="B30" s="67" t="s">
        <v>52</v>
      </c>
      <c r="C30" s="17" t="s">
        <v>53</v>
      </c>
      <c r="D30" s="39"/>
      <c r="E30" s="71" t="s">
        <v>293</v>
      </c>
      <c r="F30" s="42"/>
      <c r="H30" s="43"/>
      <c r="I30" s="44"/>
      <c r="J30" s="48"/>
    </row>
    <row r="31" spans="1:10" ht="41.25" customHeight="1">
      <c r="A31" s="15"/>
      <c r="B31" s="60"/>
      <c r="C31" s="1" t="s">
        <v>4</v>
      </c>
      <c r="D31" s="18"/>
      <c r="E31" s="45"/>
      <c r="F31" s="46"/>
      <c r="H31" s="45"/>
      <c r="I31" s="46"/>
      <c r="J31" s="49"/>
    </row>
    <row r="32" spans="1:10" ht="41.25" customHeight="1">
      <c r="A32" s="15"/>
      <c r="B32" s="67" t="s">
        <v>54</v>
      </c>
      <c r="C32" s="17" t="s">
        <v>55</v>
      </c>
      <c r="D32" s="39"/>
      <c r="E32" s="71" t="s">
        <v>293</v>
      </c>
      <c r="F32" s="42"/>
      <c r="H32" s="41" t="s">
        <v>56</v>
      </c>
      <c r="I32" s="42"/>
      <c r="J32" s="47" t="s">
        <v>295</v>
      </c>
    </row>
    <row r="33" spans="1:11" ht="41.25" customHeight="1">
      <c r="A33" s="15"/>
      <c r="B33" s="60"/>
      <c r="C33" s="17" t="s">
        <v>57</v>
      </c>
      <c r="D33" s="33"/>
      <c r="E33" s="45"/>
      <c r="F33" s="46"/>
      <c r="H33" s="43"/>
      <c r="I33" s="44"/>
      <c r="J33" s="48"/>
    </row>
    <row r="34" spans="1:11" ht="41.25" customHeight="1">
      <c r="A34" s="15"/>
      <c r="B34" s="67" t="s">
        <v>58</v>
      </c>
      <c r="C34" s="71" t="s">
        <v>293</v>
      </c>
      <c r="D34" s="72"/>
      <c r="E34" s="72"/>
      <c r="F34" s="42"/>
      <c r="H34" s="43"/>
      <c r="I34" s="44"/>
      <c r="J34" s="48"/>
    </row>
    <row r="35" spans="1:11" ht="41.25" customHeight="1">
      <c r="A35" s="15"/>
      <c r="B35" s="60"/>
      <c r="C35" s="45"/>
      <c r="D35" s="73"/>
      <c r="E35" s="73"/>
      <c r="F35" s="46"/>
      <c r="H35" s="45"/>
      <c r="I35" s="46"/>
      <c r="J35" s="49"/>
    </row>
    <row r="36" spans="1:11" ht="14.25">
      <c r="A36" s="8"/>
      <c r="B36" s="8"/>
      <c r="C36" s="8"/>
      <c r="F36" s="8"/>
      <c r="G36" s="8"/>
      <c r="H36" s="8"/>
      <c r="I36" s="8"/>
      <c r="J36" s="8"/>
      <c r="K36" s="8"/>
    </row>
    <row r="37" spans="1:11" ht="14.25">
      <c r="A37" s="8"/>
      <c r="B37" s="8"/>
      <c r="C37" s="8"/>
      <c r="F37" s="8"/>
      <c r="G37" s="8"/>
      <c r="H37" s="8"/>
      <c r="I37" s="8"/>
      <c r="J37" s="8"/>
      <c r="K37" s="8"/>
    </row>
    <row r="38" spans="1:11" ht="14.25">
      <c r="A38" s="8"/>
      <c r="B38" s="8"/>
      <c r="C38" s="8"/>
      <c r="F38" s="8"/>
      <c r="G38" s="8"/>
      <c r="H38" s="8"/>
      <c r="I38" s="8"/>
      <c r="J38" s="8"/>
      <c r="K38" s="8"/>
    </row>
    <row r="39" spans="1:11" ht="14.25">
      <c r="A39" s="8"/>
      <c r="B39" s="8"/>
      <c r="C39" s="8"/>
      <c r="F39" s="8"/>
      <c r="J39" s="8"/>
      <c r="K39" s="8"/>
    </row>
    <row r="40" spans="1:11" ht="14.25">
      <c r="A40" s="8"/>
      <c r="B40" s="8"/>
      <c r="C40" s="8"/>
      <c r="F40" s="8"/>
      <c r="J40" s="8"/>
      <c r="K40" s="8"/>
    </row>
    <row r="41" spans="1:11" ht="15">
      <c r="A41" s="8"/>
      <c r="B41" s="8"/>
      <c r="C41" s="8"/>
      <c r="D41" s="34"/>
      <c r="F41" s="35"/>
      <c r="G41" s="35"/>
      <c r="H41" s="35"/>
      <c r="I41" s="35"/>
      <c r="J41" s="35"/>
      <c r="K41" s="35"/>
    </row>
    <row r="42" spans="1:11" ht="15">
      <c r="A42" s="8"/>
      <c r="B42" s="8"/>
      <c r="C42" s="8"/>
      <c r="E42" s="35"/>
      <c r="F42" s="35"/>
      <c r="G42" s="35"/>
      <c r="H42" s="35"/>
      <c r="I42" s="35"/>
      <c r="J42" s="35"/>
      <c r="K42" s="35"/>
    </row>
    <row r="43" spans="1:11" ht="15">
      <c r="A43" s="8"/>
      <c r="B43" s="8"/>
      <c r="C43" s="8"/>
      <c r="E43" s="35"/>
      <c r="F43" s="35"/>
      <c r="G43" s="35"/>
      <c r="H43" s="35"/>
      <c r="I43" s="35"/>
      <c r="J43" s="35"/>
      <c r="K43" s="35"/>
    </row>
    <row r="44" spans="1:11" ht="15">
      <c r="A44" s="8"/>
      <c r="B44" s="8"/>
      <c r="C44" s="8"/>
      <c r="E44" s="35"/>
      <c r="F44" s="35"/>
      <c r="G44" s="35"/>
      <c r="H44" s="35"/>
      <c r="I44" s="35"/>
      <c r="J44" s="35"/>
      <c r="K44" s="35"/>
    </row>
    <row r="45" spans="1:11" ht="15">
      <c r="A45" s="8"/>
      <c r="B45" s="8"/>
      <c r="C45" s="8"/>
      <c r="E45" s="35"/>
      <c r="F45" s="35"/>
      <c r="G45" s="35"/>
      <c r="H45" s="35"/>
      <c r="I45" s="35"/>
      <c r="J45" s="35"/>
      <c r="K45" s="35"/>
    </row>
    <row r="46" spans="1:11" ht="15">
      <c r="A46" s="8"/>
      <c r="B46" s="8"/>
      <c r="C46" s="8"/>
      <c r="E46" s="35"/>
      <c r="F46" s="35"/>
      <c r="G46" s="35"/>
      <c r="H46" s="35"/>
      <c r="I46" s="35"/>
      <c r="J46" s="35"/>
      <c r="K46" s="35"/>
    </row>
    <row r="47" spans="1:11" ht="14.25">
      <c r="A47" s="8"/>
      <c r="B47" s="8"/>
      <c r="C47" s="8"/>
      <c r="E47" s="8"/>
      <c r="F47" s="8"/>
      <c r="G47" s="8"/>
      <c r="H47" s="8"/>
      <c r="I47" s="8"/>
      <c r="J47" s="8"/>
      <c r="K47" s="8"/>
    </row>
    <row r="48" spans="1:11" ht="14.25">
      <c r="A48" s="8"/>
      <c r="B48" s="8"/>
      <c r="C48" s="8"/>
      <c r="E48" s="8"/>
      <c r="F48" s="8"/>
      <c r="G48" s="8"/>
      <c r="H48" s="8"/>
      <c r="I48" s="8"/>
      <c r="J48" s="8"/>
      <c r="K48" s="8"/>
    </row>
    <row r="49" spans="1:11" ht="14.25">
      <c r="A49" s="8"/>
      <c r="B49" s="8"/>
      <c r="C49" s="8"/>
      <c r="E49" s="8"/>
      <c r="F49" s="8"/>
      <c r="G49" s="8"/>
      <c r="H49" s="8"/>
      <c r="I49" s="8"/>
      <c r="J49" s="8"/>
      <c r="K49" s="8"/>
    </row>
    <row r="50" spans="1:11" ht="14.25">
      <c r="A50" s="8"/>
      <c r="B50" s="8"/>
      <c r="C50" s="8"/>
      <c r="E50" s="8"/>
      <c r="F50" s="8"/>
      <c r="G50" s="8"/>
      <c r="H50" s="8"/>
      <c r="I50" s="8"/>
      <c r="J50" s="8"/>
      <c r="K50" s="8"/>
    </row>
    <row r="51" spans="1:11" ht="14.25">
      <c r="A51" s="8"/>
      <c r="B51" s="8"/>
      <c r="C51" s="8"/>
      <c r="E51" s="8"/>
      <c r="F51" s="8"/>
      <c r="G51" s="8"/>
      <c r="H51" s="8"/>
      <c r="I51" s="8"/>
      <c r="J51" s="8"/>
      <c r="K51" s="8"/>
    </row>
    <row r="52" spans="1:11" ht="14.25">
      <c r="A52" s="8"/>
      <c r="B52" s="8"/>
      <c r="C52" s="8"/>
      <c r="E52" s="8"/>
      <c r="F52" s="8"/>
      <c r="G52" s="8"/>
      <c r="H52" s="8"/>
      <c r="I52" s="8"/>
      <c r="J52" s="8"/>
      <c r="K52" s="8"/>
    </row>
    <row r="53" spans="1:11" ht="14.25">
      <c r="A53" s="8"/>
      <c r="B53" s="8"/>
      <c r="C53" s="8"/>
      <c r="E53" s="8"/>
      <c r="F53" s="8"/>
      <c r="G53" s="8"/>
      <c r="H53" s="8"/>
      <c r="I53" s="8"/>
      <c r="J53" s="8"/>
      <c r="K53" s="8"/>
    </row>
    <row r="54" spans="1:11" ht="14.25">
      <c r="A54" s="8"/>
      <c r="B54" s="8"/>
      <c r="C54" s="8"/>
      <c r="E54" s="8"/>
      <c r="F54" s="8"/>
      <c r="G54" s="8"/>
      <c r="H54" s="8"/>
      <c r="I54" s="8"/>
      <c r="J54" s="8"/>
      <c r="K54" s="8"/>
    </row>
    <row r="55" spans="1:11" ht="14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14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4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14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4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14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4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14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4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4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4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14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4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14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4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14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4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14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4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14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4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14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14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14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4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ht="14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4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4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14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14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4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4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4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4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4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4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4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4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4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4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4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4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4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4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ht="14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ht="14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ht="14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ht="14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ht="14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ht="14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ht="14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ht="14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ht="14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ht="14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ht="14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ht="14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14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ht="14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ht="14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ht="14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ht="14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ht="14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ht="14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ht="14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ht="14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14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ht="14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ht="14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ht="14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ht="14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ht="14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ht="14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ht="14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ht="14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ht="14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ht="14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ht="14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ht="14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4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ht="14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ht="14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ht="14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ht="14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ht="14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ht="14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ht="14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ht="14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ht="14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ht="14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ht="14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ht="14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ht="14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ht="14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ht="14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ht="14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ht="14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ht="14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ht="14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ht="14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ht="14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ht="14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ht="14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ht="14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ht="14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ht="14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ht="14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ht="14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ht="14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ht="14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ht="14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ht="14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ht="14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 ht="14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ht="14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ht="14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ht="14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 ht="14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14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 ht="14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 ht="14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ht="14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ht="14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ht="14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ht="14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ht="14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ht="14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ht="14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ht="14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ht="14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ht="14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ht="14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 ht="14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ht="14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ht="14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 ht="14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 ht="14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 ht="14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 ht="14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ht="14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ht="14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1:11" ht="14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 ht="14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 ht="14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 ht="14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1:11" ht="14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1:11" ht="14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1:11" ht="14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1" ht="14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 ht="14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1:11" ht="14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ht="14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ht="14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4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1:11" ht="14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14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 ht="14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11" ht="14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11" ht="14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11" ht="14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11" ht="14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ht="14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 ht="14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1" ht="14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11" ht="14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1" ht="14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 ht="14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ht="14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 ht="14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 ht="14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ht="14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ht="14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ht="14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ht="14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 ht="14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 ht="14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 ht="14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 ht="14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ht="14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ht="14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ht="14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ht="14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 ht="14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ht="14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ht="14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ht="14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ht="14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ht="14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 ht="14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ht="14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ht="14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ht="14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ht="14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ht="14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ht="14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ht="14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 ht="14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ht="14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ht="14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 ht="14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ht="14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ht="14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ht="14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ht="14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ht="14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 ht="14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ht="14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ht="14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ht="14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ht="14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ht="14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ht="14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ht="14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ht="14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ht="14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ht="14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 ht="14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 ht="14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 ht="14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 ht="14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ht="14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ht="14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ht="14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ht="14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ht="14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ht="14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 ht="14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ht="14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 ht="14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 ht="14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 ht="14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ht="14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ht="14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ht="14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ht="14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ht="14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ht="14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ht="14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ht="14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ht="14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ht="14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ht="14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ht="14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ht="14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ht="14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ht="14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ht="14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ht="14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ht="14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ht="14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ht="14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ht="14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ht="14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ht="14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ht="14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ht="14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ht="14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ht="14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ht="14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ht="14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ht="14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ht="14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ht="14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ht="14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ht="14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ht="14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ht="14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ht="14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ht="14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ht="14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ht="14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ht="14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ht="14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ht="14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ht="14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ht="14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ht="14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ht="14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ht="14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ht="14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ht="14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ht="14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ht="14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ht="14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ht="14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ht="14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ht="14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ht="14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ht="14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ht="14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ht="14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ht="14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ht="14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ht="14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ht="14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ht="14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ht="14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ht="14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ht="14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ht="14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ht="14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ht="14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ht="14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ht="14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ht="14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ht="14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ht="14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ht="14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ht="14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ht="14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ht="14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ht="14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ht="14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ht="14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ht="14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ht="14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ht="14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ht="14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ht="14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ht="14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ht="14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ht="14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ht="14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ht="14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ht="14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ht="14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ht="14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ht="14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ht="14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ht="14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ht="14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ht="14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ht="14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ht="14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ht="14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ht="14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ht="14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ht="14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ht="14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ht="14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ht="14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ht="14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ht="14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ht="14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ht="14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ht="14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ht="14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ht="14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ht="14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ht="14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ht="14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ht="14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ht="14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ht="14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ht="14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ht="14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ht="14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ht="14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ht="14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ht="14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ht="14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ht="14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ht="14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ht="14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ht="14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ht="14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ht="14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ht="14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ht="14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ht="14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ht="14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ht="14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ht="14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ht="14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ht="14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ht="14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ht="14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ht="14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ht="14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ht="14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ht="14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ht="14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ht="14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ht="14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ht="14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ht="14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ht="14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ht="14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ht="14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ht="14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ht="14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ht="14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ht="14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ht="14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ht="14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ht="14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ht="14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ht="14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ht="14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ht="14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ht="14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ht="14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ht="14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ht="14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ht="14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ht="14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ht="14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ht="14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ht="14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ht="14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ht="14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ht="14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ht="14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ht="14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ht="14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ht="14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ht="14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ht="14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ht="14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ht="14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ht="14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ht="14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ht="14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ht="14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ht="14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ht="14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ht="14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ht="14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ht="14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ht="14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ht="14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ht="14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ht="14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ht="14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ht="14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ht="14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ht="14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ht="14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ht="14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ht="14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ht="14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ht="14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ht="14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ht="14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ht="14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ht="14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ht="14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ht="14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 ht="14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1:11" ht="14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1:11" ht="14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1:11" ht="14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1:11" ht="14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1:11" ht="14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1:11" ht="14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1:11" ht="14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1:11" ht="14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1:11" ht="14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1:11" ht="14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1:11" ht="14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1:11" ht="14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1:11" ht="14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1:11" ht="14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1:11" ht="14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1:11" ht="14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1:11" ht="14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1:11" ht="14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1:11" ht="14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1:11" ht="14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1:11" ht="14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1:11" ht="14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1:11" ht="14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1:11" ht="14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1:11" ht="14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1:11" ht="14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1:11" ht="14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1:11" ht="14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1:11" ht="14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1:11" ht="14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1:11" ht="14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1:11" ht="14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1:11" ht="14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1:11" ht="14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1:11" ht="14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1:11" ht="14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1:11" ht="14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1:11" ht="14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1:11" ht="14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1:11" ht="14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1:11" ht="14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1:11" ht="14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1:11" ht="14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1:11" ht="14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1:11" ht="14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1:11" ht="14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1:11" ht="14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1:11" ht="14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1:11" ht="14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1:11" ht="14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1:11" ht="14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1:11" ht="14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1:11" ht="14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1:11" ht="14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1:11" ht="14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1:11" ht="14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1:11" ht="14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1:11" ht="14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1:11" ht="14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1:11" ht="14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1:11" ht="14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1:11" ht="14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1:11" ht="14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1:11" ht="14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1:11" ht="14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1:11" ht="14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1:11" ht="14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1:11" ht="14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1:11" ht="14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1:11" ht="14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1:11" ht="14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1:11" ht="14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1:11" ht="14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1:11" ht="14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1:11" ht="14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1:11" ht="14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1:11" ht="14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1:11" ht="14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1:11" ht="14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1:11" ht="14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1:11" ht="14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1:11" ht="14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1:11" ht="14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1:11" ht="14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1:11" ht="14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1:11" ht="14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1:11" ht="14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1:11" ht="14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1:11" ht="14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1:11" ht="14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1:11" ht="14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1:11" ht="14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1:11" ht="14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1:11" ht="14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1:11" ht="14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1:11" ht="14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1:11" ht="14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1:11" ht="14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1:11" ht="14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1:11" ht="14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1:11" ht="14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1:11" ht="14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1:11" ht="14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1:11" ht="14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1:11" ht="14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1:11" ht="14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1:11" ht="14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1:11" ht="14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1:11" ht="14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1:11" ht="14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1:11" ht="14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1:11" ht="14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1:11" ht="14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1:11" ht="14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1:11" ht="14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1:11" ht="14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1:11" ht="14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1:11" ht="14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1:11" ht="14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1:11" ht="14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1:11" ht="14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1:11" ht="14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1:11" ht="14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1:11" ht="14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1" ht="14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1" ht="14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1" ht="14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1" ht="14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1" ht="14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1" ht="14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1" ht="14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1" ht="14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1" ht="14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 ht="14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 ht="14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 ht="14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 ht="14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 ht="14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 ht="14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 ht="14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ht="14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ht="14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ht="14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ht="14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 ht="14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 ht="14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 ht="14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 ht="14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 ht="14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 ht="14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 ht="14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 ht="14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 ht="14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 ht="14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 ht="14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 ht="14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 ht="14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 ht="14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 ht="14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 ht="14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 ht="14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 ht="14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 ht="14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 ht="14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 ht="14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 ht="14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 ht="14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 ht="14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 ht="14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 ht="14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 ht="14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 ht="14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 ht="14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 ht="14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 ht="14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 ht="14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 ht="14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 ht="14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 ht="14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 ht="14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 ht="14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 ht="14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 ht="14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 ht="14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 ht="14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 ht="14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 ht="14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 ht="14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 ht="14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 ht="14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 ht="14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 ht="14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 ht="14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 ht="14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 ht="14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 ht="14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 ht="14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 ht="14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 ht="14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 ht="14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 ht="14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 ht="14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 ht="14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 ht="14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 ht="14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 ht="14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ht="14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ht="14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ht="14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 ht="14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 ht="14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 ht="14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ht="14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ht="14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ht="14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 ht="14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 ht="14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ht="14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ht="14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ht="14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 ht="14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 ht="14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ht="14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ht="14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ht="14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 ht="14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 ht="14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ht="14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ht="14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ht="14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 ht="14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 ht="14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ht="14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ht="14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ht="14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 ht="14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 ht="14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ht="14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ht="14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ht="14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 ht="14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 ht="14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ht="14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ht="14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1:11" ht="14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1:11" ht="14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1:11" ht="14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1:11" ht="14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 ht="14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1:11" ht="14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1:11" ht="14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1:11" ht="14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1:11" ht="14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1:11" ht="14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1:11" ht="14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 ht="14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1:11" ht="14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1:11" ht="14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1:11" ht="14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1:11" ht="14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 ht="14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1:11" ht="14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1:11" ht="14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1:11" ht="14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1:11" ht="14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 ht="14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1:11" ht="14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1:11" ht="14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1:11" ht="14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1:11" ht="14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 ht="14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1:11" ht="14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1:11" ht="14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1:11" ht="14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1:11" ht="14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 ht="14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1:11" ht="14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1:11" ht="14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1:11" ht="14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1:11" ht="14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1:11" ht="14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1:11" ht="14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1:11" ht="14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1:11" ht="14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1:11" ht="14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1:11" ht="14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1:11" ht="14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1:11" ht="14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1:11" ht="14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1:11" ht="14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1:11" ht="14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1:11" ht="14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1:11" ht="14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1:11" ht="14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1:11" ht="14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1:11" ht="14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1:11" ht="14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1:11" ht="14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 ht="14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1:11" ht="14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1:11" ht="14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1:11" ht="14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1:11" ht="14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1:11" ht="14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1:11" ht="14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1:11" ht="14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1:11" ht="14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1:11" ht="14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1:11" ht="14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1:11" ht="14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1:11" ht="14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1:11" ht="14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1:11" ht="14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1:11" ht="14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1:11" ht="14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1:11" ht="14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1:11" ht="14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1:11" ht="14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1:11" ht="14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1:11" ht="14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1:11" ht="14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1:11" ht="14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1:11" ht="14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1:11" ht="14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1:11" ht="14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1:11" ht="14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1:11" ht="14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1:11" ht="14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1:11" ht="14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1:11" ht="14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1:11" ht="14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1:11" ht="14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1:11" ht="14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1:11" ht="14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 ht="14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1:11" ht="14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1:11" ht="14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1:11" ht="14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1:11" ht="14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1:11" ht="14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1:11" ht="14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1:11" ht="14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1:11" ht="14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1:11" ht="14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1:11" ht="14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1:11" ht="14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1:11" ht="14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1:11" ht="14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1:11" ht="14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 ht="14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1:11" ht="14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1:11" ht="14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1:11" ht="14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1:11" ht="14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1:11" ht="14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1:11" ht="14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1:11" ht="14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1:11" ht="14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1:11" ht="14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1:11" ht="14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1:11" ht="14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1:11" ht="14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1:11" ht="14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1:11" ht="14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1:11" ht="14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1:11" ht="14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1:11" ht="14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1:11" ht="14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1:11" ht="14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1:11" ht="14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1:11" ht="14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1:11" ht="14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1:11" ht="14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1:11" ht="14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1:11" ht="14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1:11" ht="14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1:11" ht="14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1:11" ht="14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1:11" ht="14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1:11" ht="14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1:11" ht="14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1:11" ht="14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1:11" ht="14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1:11" ht="14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1:11" ht="14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1:11" ht="14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1:11" ht="14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1:11" ht="14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1:11" ht="14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1:11" ht="14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1:11" ht="14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1:11" ht="14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1:11" ht="14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1:11" ht="14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1:11" ht="14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1:11" ht="14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1:11" ht="14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1:11" ht="14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1:11" ht="14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1:11" ht="14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1:11" ht="14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1:11" ht="14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1:11" ht="14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1:11" ht="14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1:11" ht="14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1:11" ht="14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1:11" ht="14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1:11" ht="14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1:11" ht="14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1:11" ht="14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1:11" ht="14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1:11" ht="14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1:11" ht="14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1:11" ht="14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1:11" ht="14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1:11" ht="14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1:11" ht="14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1:11" ht="14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1:11" ht="14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1:11" ht="14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1:11" ht="14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1:11" ht="14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1:11" ht="14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1:11" ht="14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1:11" ht="14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1:11" ht="14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1:11" ht="14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1:11" ht="14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1:11" ht="14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1:11" ht="14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1:11" ht="14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1:11" ht="14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1:11" ht="14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1:11" ht="14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1:11" ht="14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1:11" ht="14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1:11" ht="14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1:11" ht="14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1:11" ht="14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1:11" ht="14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1:11" ht="14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1:11" ht="14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1:11" ht="14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1:11" ht="14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1:11" ht="14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1:11" ht="14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1:11" ht="14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1:11" ht="14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1:11" ht="14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1:11" ht="14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1:11" ht="14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1:11" ht="14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1:11" ht="14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1:11" ht="14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1:11" ht="14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1:11" ht="14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1:11" ht="14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1:11" ht="14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1:11" ht="14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1:11" ht="14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1:11" ht="14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1:11" ht="14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1:11" ht="14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1:11" ht="14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1:11" ht="14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</row>
  </sheetData>
  <sheetProtection sheet="1" objects="1" scenarios="1" formatCells="0"/>
  <mergeCells count="25">
    <mergeCell ref="C2:E2"/>
    <mergeCell ref="B32:B33"/>
    <mergeCell ref="B34:B35"/>
    <mergeCell ref="B4:B14"/>
    <mergeCell ref="B16:B26"/>
    <mergeCell ref="C28:F28"/>
    <mergeCell ref="C29:F29"/>
    <mergeCell ref="B30:B31"/>
    <mergeCell ref="E30:F31"/>
    <mergeCell ref="E32:F33"/>
    <mergeCell ref="C34:F35"/>
    <mergeCell ref="H32:I35"/>
    <mergeCell ref="J32:J35"/>
    <mergeCell ref="H4:I4"/>
    <mergeCell ref="H5:I5"/>
    <mergeCell ref="H6:I6"/>
    <mergeCell ref="H7:I7"/>
    <mergeCell ref="H8:I8"/>
    <mergeCell ref="H12:I13"/>
    <mergeCell ref="H9:I9"/>
    <mergeCell ref="H10:I11"/>
    <mergeCell ref="J10:J11"/>
    <mergeCell ref="J12:J13"/>
    <mergeCell ref="H28:I31"/>
    <mergeCell ref="J28:J31"/>
  </mergeCells>
  <phoneticPr fontId="16"/>
  <dataValidations count="12">
    <dataValidation type="list" allowBlank="1" showErrorMessage="1" sqref="F13" xr:uid="{00000000-0002-0000-06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J9" xr:uid="{00000000-0002-0000-0600-000001000000}">
      <formula1>"試合得点,功績"</formula1>
    </dataValidation>
    <dataValidation type="list" allowBlank="1" showErrorMessage="1" sqref="D33" xr:uid="{00000000-0002-0000-0600-000002000000}">
      <formula1>"インターナショナル,コンチネンタル,全柔連S,全柔連A,全柔連B,全柔連C"</formula1>
    </dataValidation>
    <dataValidation allowBlank="1" showErrorMessage="1" sqref="D14 C31" xr:uid="{00000000-0002-0000-0600-000003000000}"/>
    <dataValidation type="list" allowBlank="1" showErrorMessage="1" sqref="H17:H26" xr:uid="{00000000-0002-0000-0600-000004000000}">
      <formula1>"◯,×,△"</formula1>
    </dataValidation>
    <dataValidation type="list" allowBlank="1" showErrorMessage="1" sqref="C2" xr:uid="{00000000-0002-0000-0600-000006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31" xr:uid="{00000000-0002-0000-0600-000008000000}">
      <formula1>"合格,不合格"</formula1>
    </dataValidation>
    <dataValidation type="list" allowBlank="1" showErrorMessage="1" sqref="G17:G26" xr:uid="{00000000-0002-0000-0600-000009000000}">
      <formula1>"初段,弐段,参段,四段,五段,六段,七段,八段"</formula1>
    </dataValidation>
    <dataValidation type="list" allowBlank="1" showErrorMessage="1" sqref="D8" xr:uid="{00000000-0002-0000-0600-00000A000000}">
      <formula1>"有,無"</formula1>
    </dataValidation>
    <dataValidation type="list" allowBlank="1" showErrorMessage="1" sqref="J12" xr:uid="{00000000-0002-0000-0600-00000B000000}">
      <formula1>"秀,優,良,可,功績"</formula1>
    </dataValidation>
    <dataValidation type="list" allowBlank="1" showErrorMessage="1" sqref="F10" xr:uid="{00000000-0002-0000-0600-00000C000000}">
      <formula1>"男,女"</formula1>
    </dataValidation>
    <dataValidation type="list" allowBlank="1" showErrorMessage="1" sqref="D17:D26" xr:uid="{00000000-0002-0000-0600-00000D000000}">
      <formula1>"選抜された大会,全国高段者大会,地区高段者大会,府県高段者大会,日本ベテランズ国際柔道大会,全国柔道整復師高段者大会"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5000000}">
          <x14:formula1>
            <xm:f>リスト表!$E$3:$E$113</xm:f>
          </x14:formula1>
          <xm:sqref>D13</xm:sqref>
        </x14:dataValidation>
        <x14:dataValidation type="list" allowBlank="1" showErrorMessage="1" xr:uid="{4D88D725-EA25-42C9-87DA-76140EC4504C}">
          <x14:formula1>
            <xm:f>リスト表!$E$3:$E$112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5F27-00F1-44F5-9909-EEDF4428628B}">
  <dimension ref="A1:E230"/>
  <sheetViews>
    <sheetView topLeftCell="A75" workbookViewId="0">
      <selection activeCell="K106" sqref="K106"/>
    </sheetView>
  </sheetViews>
  <sheetFormatPr defaultRowHeight="12.75"/>
  <cols>
    <col min="1" max="1" width="11" style="3" customWidth="1"/>
    <col min="2" max="2" width="3.7109375" style="3" bestFit="1" customWidth="1"/>
    <col min="3" max="3" width="36.85546875" style="3" bestFit="1" customWidth="1"/>
    <col min="4" max="4" width="9.7109375" style="3" customWidth="1"/>
    <col min="5" max="5" width="49.28515625" style="3" bestFit="1" customWidth="1"/>
    <col min="6" max="16384" width="9.140625" style="3"/>
  </cols>
  <sheetData>
    <row r="1" spans="1:5">
      <c r="A1" s="5"/>
      <c r="B1" s="4"/>
    </row>
    <row r="2" spans="1:5">
      <c r="A2" s="5"/>
      <c r="B2" s="4"/>
    </row>
    <row r="3" spans="1:5">
      <c r="A3" s="5"/>
      <c r="B3" s="3">
        <v>1</v>
      </c>
      <c r="C3" s="4" t="s">
        <v>289</v>
      </c>
      <c r="E3" s="3" t="s">
        <v>167</v>
      </c>
    </row>
    <row r="4" spans="1:5">
      <c r="A4" s="5"/>
      <c r="B4" s="3">
        <v>2</v>
      </c>
      <c r="C4" s="3" t="s">
        <v>288</v>
      </c>
      <c r="E4" s="3" t="s">
        <v>169</v>
      </c>
    </row>
    <row r="5" spans="1:5">
      <c r="A5" s="5"/>
      <c r="B5" s="3">
        <v>3</v>
      </c>
      <c r="C5" s="3" t="s">
        <v>287</v>
      </c>
      <c r="E5" s="3" t="s">
        <v>168</v>
      </c>
    </row>
    <row r="6" spans="1:5">
      <c r="A6" s="5"/>
      <c r="B6" s="3">
        <v>4</v>
      </c>
      <c r="C6" s="3" t="s">
        <v>286</v>
      </c>
      <c r="E6" s="3" t="s">
        <v>166</v>
      </c>
    </row>
    <row r="7" spans="1:5">
      <c r="A7" s="5"/>
      <c r="B7" s="3">
        <v>5</v>
      </c>
      <c r="C7" s="3" t="s">
        <v>285</v>
      </c>
      <c r="E7" s="3" t="s">
        <v>164</v>
      </c>
    </row>
    <row r="8" spans="1:5">
      <c r="A8" s="5"/>
      <c r="B8" s="3">
        <v>6</v>
      </c>
      <c r="C8" s="3" t="s">
        <v>284</v>
      </c>
      <c r="E8" s="3" t="s">
        <v>162</v>
      </c>
    </row>
    <row r="9" spans="1:5">
      <c r="A9" s="5"/>
      <c r="B9" s="3">
        <v>7</v>
      </c>
      <c r="C9" s="3" t="s">
        <v>283</v>
      </c>
      <c r="E9" s="3" t="s">
        <v>160</v>
      </c>
    </row>
    <row r="10" spans="1:5">
      <c r="A10" s="5"/>
      <c r="B10" s="3">
        <v>8</v>
      </c>
      <c r="C10" s="3" t="s">
        <v>282</v>
      </c>
      <c r="E10" s="3" t="s">
        <v>158</v>
      </c>
    </row>
    <row r="11" spans="1:5">
      <c r="A11" s="5"/>
      <c r="B11" s="3">
        <v>9</v>
      </c>
      <c r="C11" s="3" t="s">
        <v>281</v>
      </c>
      <c r="E11" s="3" t="s">
        <v>156</v>
      </c>
    </row>
    <row r="12" spans="1:5">
      <c r="A12" s="5"/>
      <c r="B12" s="3">
        <v>10</v>
      </c>
      <c r="C12" s="3" t="s">
        <v>280</v>
      </c>
      <c r="E12" s="3" t="s">
        <v>154</v>
      </c>
    </row>
    <row r="13" spans="1:5">
      <c r="A13" s="5"/>
      <c r="B13" s="3">
        <v>11</v>
      </c>
      <c r="C13" s="3" t="s">
        <v>279</v>
      </c>
      <c r="E13" s="3" t="s">
        <v>152</v>
      </c>
    </row>
    <row r="14" spans="1:5">
      <c r="A14" s="5"/>
      <c r="B14" s="3">
        <v>12</v>
      </c>
      <c r="C14" s="3" t="s">
        <v>278</v>
      </c>
      <c r="E14" s="3" t="s">
        <v>150</v>
      </c>
    </row>
    <row r="15" spans="1:5">
      <c r="A15" s="5"/>
      <c r="B15" s="3">
        <v>13</v>
      </c>
      <c r="C15" s="3" t="s">
        <v>277</v>
      </c>
      <c r="E15" s="3" t="s">
        <v>148</v>
      </c>
    </row>
    <row r="16" spans="1:5">
      <c r="A16" s="5"/>
      <c r="B16" s="3">
        <v>14</v>
      </c>
      <c r="C16" s="3" t="s">
        <v>276</v>
      </c>
      <c r="E16" s="3" t="s">
        <v>147</v>
      </c>
    </row>
    <row r="17" spans="1:5">
      <c r="A17" s="5"/>
      <c r="B17" s="3">
        <v>15</v>
      </c>
      <c r="C17" s="3" t="s">
        <v>275</v>
      </c>
      <c r="E17" s="3" t="s">
        <v>146</v>
      </c>
    </row>
    <row r="18" spans="1:5">
      <c r="A18" s="5"/>
      <c r="B18" s="3">
        <v>16</v>
      </c>
      <c r="C18" s="3" t="s">
        <v>274</v>
      </c>
      <c r="E18" s="3" t="s">
        <v>145</v>
      </c>
    </row>
    <row r="19" spans="1:5">
      <c r="A19" s="5"/>
      <c r="B19" s="3">
        <v>18</v>
      </c>
      <c r="C19" s="3" t="s">
        <v>273</v>
      </c>
      <c r="E19" s="3" t="s">
        <v>144</v>
      </c>
    </row>
    <row r="20" spans="1:5">
      <c r="A20" s="5"/>
      <c r="B20" s="3">
        <v>110</v>
      </c>
      <c r="C20" s="3" t="s">
        <v>272</v>
      </c>
      <c r="E20" s="3" t="s">
        <v>165</v>
      </c>
    </row>
    <row r="21" spans="1:5">
      <c r="A21" s="5"/>
      <c r="B21" s="3">
        <v>19</v>
      </c>
      <c r="C21" s="3" t="s">
        <v>271</v>
      </c>
      <c r="E21" s="3" t="s">
        <v>143</v>
      </c>
    </row>
    <row r="22" spans="1:5">
      <c r="A22" s="5"/>
      <c r="B22" s="3">
        <v>20</v>
      </c>
      <c r="C22" s="3" t="s">
        <v>270</v>
      </c>
      <c r="E22" s="3" t="s">
        <v>142</v>
      </c>
    </row>
    <row r="23" spans="1:5">
      <c r="A23" s="5"/>
      <c r="B23" s="3">
        <v>21</v>
      </c>
      <c r="C23" s="3" t="s">
        <v>269</v>
      </c>
      <c r="E23" s="3" t="s">
        <v>141</v>
      </c>
    </row>
    <row r="24" spans="1:5">
      <c r="A24" s="5"/>
      <c r="B24" s="3">
        <v>22</v>
      </c>
      <c r="C24" s="3" t="s">
        <v>268</v>
      </c>
      <c r="E24" s="3" t="s">
        <v>140</v>
      </c>
    </row>
    <row r="25" spans="1:5">
      <c r="A25" s="5"/>
      <c r="B25" s="3">
        <v>23</v>
      </c>
      <c r="C25" s="3" t="s">
        <v>267</v>
      </c>
      <c r="E25" s="3" t="s">
        <v>139</v>
      </c>
    </row>
    <row r="26" spans="1:5">
      <c r="A26" s="5"/>
      <c r="B26" s="3">
        <v>24</v>
      </c>
      <c r="C26" s="3" t="s">
        <v>266</v>
      </c>
      <c r="E26" s="3" t="s">
        <v>138</v>
      </c>
    </row>
    <row r="27" spans="1:5">
      <c r="A27" s="5"/>
      <c r="B27" s="3">
        <v>25</v>
      </c>
      <c r="C27" s="3" t="s">
        <v>265</v>
      </c>
      <c r="E27" s="3" t="s">
        <v>137</v>
      </c>
    </row>
    <row r="28" spans="1:5">
      <c r="A28" s="5"/>
      <c r="B28" s="3">
        <v>26</v>
      </c>
      <c r="C28" s="3" t="s">
        <v>264</v>
      </c>
      <c r="E28" s="3" t="s">
        <v>136</v>
      </c>
    </row>
    <row r="29" spans="1:5">
      <c r="A29" s="5"/>
      <c r="B29" s="3">
        <v>27</v>
      </c>
      <c r="C29" s="3" t="s">
        <v>263</v>
      </c>
      <c r="E29" s="3" t="s">
        <v>135</v>
      </c>
    </row>
    <row r="30" spans="1:5">
      <c r="A30" s="5"/>
      <c r="B30" s="3">
        <v>28</v>
      </c>
      <c r="C30" s="3" t="s">
        <v>262</v>
      </c>
      <c r="E30" s="3" t="s">
        <v>134</v>
      </c>
    </row>
    <row r="31" spans="1:5">
      <c r="A31" s="5"/>
      <c r="B31" s="3">
        <v>29</v>
      </c>
      <c r="C31" s="3" t="s">
        <v>261</v>
      </c>
      <c r="E31" s="3" t="s">
        <v>133</v>
      </c>
    </row>
    <row r="32" spans="1:5">
      <c r="A32" s="5"/>
      <c r="B32" s="3">
        <v>30</v>
      </c>
      <c r="C32" s="3" t="s">
        <v>260</v>
      </c>
      <c r="E32" s="3" t="s">
        <v>132</v>
      </c>
    </row>
    <row r="33" spans="1:5">
      <c r="A33" s="5"/>
      <c r="B33" s="3">
        <v>31</v>
      </c>
      <c r="C33" s="3" t="s">
        <v>259</v>
      </c>
      <c r="E33" s="3" t="s">
        <v>131</v>
      </c>
    </row>
    <row r="34" spans="1:5">
      <c r="A34" s="5"/>
      <c r="B34" s="3">
        <v>32</v>
      </c>
      <c r="C34" s="3" t="s">
        <v>258</v>
      </c>
      <c r="E34" s="3" t="s">
        <v>130</v>
      </c>
    </row>
    <row r="35" spans="1:5">
      <c r="A35" s="5"/>
      <c r="B35" s="3">
        <v>33</v>
      </c>
      <c r="C35" s="3" t="s">
        <v>257</v>
      </c>
      <c r="E35" s="3" t="s">
        <v>129</v>
      </c>
    </row>
    <row r="36" spans="1:5">
      <c r="A36" s="5"/>
      <c r="B36" s="3">
        <v>111</v>
      </c>
      <c r="C36" s="3" t="s">
        <v>256</v>
      </c>
      <c r="E36" s="3" t="s">
        <v>163</v>
      </c>
    </row>
    <row r="37" spans="1:5">
      <c r="A37" s="5"/>
      <c r="B37" s="3">
        <v>34</v>
      </c>
      <c r="C37" s="3" t="s">
        <v>255</v>
      </c>
      <c r="E37" s="3" t="s">
        <v>128</v>
      </c>
    </row>
    <row r="38" spans="1:5">
      <c r="A38" s="5"/>
      <c r="B38" s="3">
        <v>35</v>
      </c>
      <c r="C38" s="3" t="s">
        <v>254</v>
      </c>
      <c r="E38" s="3" t="s">
        <v>127</v>
      </c>
    </row>
    <row r="39" spans="1:5">
      <c r="A39" s="5"/>
      <c r="B39" s="3">
        <v>38</v>
      </c>
      <c r="C39" s="4" t="s">
        <v>253</v>
      </c>
      <c r="E39" s="3" t="s">
        <v>126</v>
      </c>
    </row>
    <row r="40" spans="1:5">
      <c r="A40" s="5"/>
      <c r="B40" s="3">
        <v>39</v>
      </c>
      <c r="C40" s="3" t="s">
        <v>252</v>
      </c>
      <c r="E40" s="3" t="s">
        <v>125</v>
      </c>
    </row>
    <row r="41" spans="1:5">
      <c r="A41" s="5"/>
      <c r="B41" s="3">
        <v>40</v>
      </c>
      <c r="C41" s="3" t="s">
        <v>251</v>
      </c>
      <c r="E41" s="3" t="s">
        <v>124</v>
      </c>
    </row>
    <row r="42" spans="1:5">
      <c r="A42" s="5"/>
      <c r="B42" s="3">
        <v>41</v>
      </c>
      <c r="C42" s="3" t="s">
        <v>250</v>
      </c>
      <c r="E42" s="3" t="s">
        <v>123</v>
      </c>
    </row>
    <row r="43" spans="1:5">
      <c r="A43" s="5"/>
      <c r="B43" s="3">
        <v>42</v>
      </c>
      <c r="C43" s="3" t="s">
        <v>249</v>
      </c>
      <c r="E43" s="3" t="s">
        <v>122</v>
      </c>
    </row>
    <row r="44" spans="1:5">
      <c r="A44" s="5"/>
      <c r="B44" s="3">
        <v>43</v>
      </c>
      <c r="C44" s="3" t="s">
        <v>248</v>
      </c>
      <c r="E44" s="3" t="s">
        <v>161</v>
      </c>
    </row>
    <row r="45" spans="1:5">
      <c r="A45" s="5"/>
      <c r="B45" s="3">
        <v>44</v>
      </c>
      <c r="C45" s="3" t="s">
        <v>247</v>
      </c>
      <c r="E45" s="3" t="s">
        <v>121</v>
      </c>
    </row>
    <row r="46" spans="1:5">
      <c r="A46" s="5"/>
      <c r="B46" s="3">
        <v>45</v>
      </c>
      <c r="C46" s="3" t="s">
        <v>246</v>
      </c>
      <c r="E46" s="3" t="s">
        <v>120</v>
      </c>
    </row>
    <row r="47" spans="1:5">
      <c r="A47" s="5"/>
      <c r="B47" s="3">
        <v>46</v>
      </c>
      <c r="C47" s="3" t="s">
        <v>245</v>
      </c>
      <c r="E47" s="3" t="s">
        <v>119</v>
      </c>
    </row>
    <row r="48" spans="1:5">
      <c r="A48" s="5"/>
      <c r="B48" s="3">
        <v>47</v>
      </c>
      <c r="C48" s="3" t="s">
        <v>244</v>
      </c>
      <c r="E48" s="3" t="s">
        <v>118</v>
      </c>
    </row>
    <row r="49" spans="1:5">
      <c r="A49" s="5"/>
      <c r="B49" s="3">
        <v>48</v>
      </c>
      <c r="C49" s="3" t="s">
        <v>243</v>
      </c>
      <c r="E49" s="3" t="s">
        <v>117</v>
      </c>
    </row>
    <row r="50" spans="1:5">
      <c r="A50" s="5"/>
      <c r="B50" s="3">
        <v>49</v>
      </c>
      <c r="C50" s="3" t="s">
        <v>242</v>
      </c>
      <c r="E50" s="3" t="s">
        <v>116</v>
      </c>
    </row>
    <row r="51" spans="1:5">
      <c r="A51" s="5"/>
      <c r="B51" s="3">
        <v>50</v>
      </c>
      <c r="C51" s="3" t="s">
        <v>241</v>
      </c>
      <c r="E51" s="3" t="s">
        <v>115</v>
      </c>
    </row>
    <row r="52" spans="1:5">
      <c r="A52" s="5"/>
      <c r="B52" s="3">
        <v>51</v>
      </c>
      <c r="C52" s="3" t="s">
        <v>240</v>
      </c>
      <c r="E52" s="3" t="s">
        <v>114</v>
      </c>
    </row>
    <row r="53" spans="1:5">
      <c r="A53" s="5"/>
      <c r="B53" s="3">
        <v>52</v>
      </c>
      <c r="C53" s="3" t="s">
        <v>239</v>
      </c>
      <c r="E53" s="3" t="s">
        <v>113</v>
      </c>
    </row>
    <row r="54" spans="1:5">
      <c r="A54" s="5"/>
      <c r="B54" s="3">
        <v>53</v>
      </c>
      <c r="C54" s="3" t="s">
        <v>238</v>
      </c>
      <c r="E54" s="3" t="s">
        <v>112</v>
      </c>
    </row>
    <row r="55" spans="1:5">
      <c r="A55" s="5"/>
      <c r="B55" s="3">
        <v>54</v>
      </c>
      <c r="C55" s="3" t="s">
        <v>237</v>
      </c>
      <c r="E55" s="3" t="s">
        <v>111</v>
      </c>
    </row>
    <row r="56" spans="1:5">
      <c r="A56" s="5"/>
      <c r="B56" s="3">
        <v>55</v>
      </c>
      <c r="C56" s="3" t="s">
        <v>236</v>
      </c>
      <c r="E56" s="3" t="s">
        <v>110</v>
      </c>
    </row>
    <row r="57" spans="1:5">
      <c r="A57" s="5"/>
      <c r="B57" s="3">
        <v>56</v>
      </c>
      <c r="C57" s="3" t="s">
        <v>235</v>
      </c>
      <c r="E57" s="3" t="s">
        <v>109</v>
      </c>
    </row>
    <row r="58" spans="1:5">
      <c r="A58" s="5"/>
      <c r="B58" s="3">
        <v>57</v>
      </c>
      <c r="C58" s="3" t="s">
        <v>234</v>
      </c>
      <c r="E58" s="3" t="s">
        <v>108</v>
      </c>
    </row>
    <row r="59" spans="1:5">
      <c r="A59" s="5"/>
      <c r="B59" s="3">
        <v>58</v>
      </c>
      <c r="C59" s="3" t="s">
        <v>233</v>
      </c>
      <c r="E59" s="3" t="s">
        <v>107</v>
      </c>
    </row>
    <row r="60" spans="1:5">
      <c r="A60" s="5"/>
      <c r="B60" s="3">
        <v>59</v>
      </c>
      <c r="C60" s="3" t="s">
        <v>232</v>
      </c>
      <c r="E60" s="3" t="s">
        <v>106</v>
      </c>
    </row>
    <row r="61" spans="1:5">
      <c r="A61" s="5"/>
      <c r="B61" s="3">
        <v>60</v>
      </c>
      <c r="C61" s="3" t="s">
        <v>231</v>
      </c>
      <c r="E61" s="3" t="s">
        <v>105</v>
      </c>
    </row>
    <row r="62" spans="1:5">
      <c r="A62" s="5"/>
      <c r="B62" s="3">
        <v>61</v>
      </c>
      <c r="C62" s="3" t="s">
        <v>230</v>
      </c>
      <c r="E62" s="3" t="s">
        <v>104</v>
      </c>
    </row>
    <row r="63" spans="1:5">
      <c r="A63" s="5"/>
      <c r="B63" s="3">
        <v>62</v>
      </c>
      <c r="C63" s="3" t="s">
        <v>229</v>
      </c>
      <c r="E63" s="3" t="s">
        <v>103</v>
      </c>
    </row>
    <row r="64" spans="1:5">
      <c r="A64" s="5"/>
      <c r="B64" s="3">
        <v>63</v>
      </c>
      <c r="C64" s="3" t="s">
        <v>228</v>
      </c>
      <c r="E64" s="3" t="s">
        <v>102</v>
      </c>
    </row>
    <row r="65" spans="1:5">
      <c r="A65" s="5"/>
      <c r="B65" s="3">
        <v>64</v>
      </c>
      <c r="C65" s="3" t="s">
        <v>227</v>
      </c>
      <c r="E65" s="3" t="s">
        <v>101</v>
      </c>
    </row>
    <row r="66" spans="1:5">
      <c r="A66" s="5"/>
      <c r="B66" s="3">
        <v>65</v>
      </c>
      <c r="C66" s="3" t="s">
        <v>226</v>
      </c>
      <c r="E66" s="3" t="s">
        <v>100</v>
      </c>
    </row>
    <row r="67" spans="1:5">
      <c r="A67" s="5"/>
      <c r="B67" s="3">
        <v>66</v>
      </c>
      <c r="C67" s="3" t="s">
        <v>225</v>
      </c>
      <c r="E67" s="3" t="s">
        <v>99</v>
      </c>
    </row>
    <row r="68" spans="1:5">
      <c r="A68" s="5"/>
      <c r="B68" s="3">
        <v>67</v>
      </c>
      <c r="C68" s="3" t="s">
        <v>224</v>
      </c>
      <c r="E68" s="3" t="s">
        <v>98</v>
      </c>
    </row>
    <row r="69" spans="1:5">
      <c r="A69" s="5"/>
      <c r="B69" s="3">
        <v>68</v>
      </c>
      <c r="C69" s="3" t="s">
        <v>223</v>
      </c>
      <c r="E69" s="3" t="s">
        <v>97</v>
      </c>
    </row>
    <row r="70" spans="1:5">
      <c r="A70" s="5"/>
      <c r="B70" s="3">
        <v>112</v>
      </c>
      <c r="C70" s="3" t="s">
        <v>222</v>
      </c>
      <c r="E70" s="3" t="s">
        <v>159</v>
      </c>
    </row>
    <row r="71" spans="1:5">
      <c r="A71" s="5"/>
      <c r="B71" s="3">
        <v>70</v>
      </c>
      <c r="C71" s="3" t="s">
        <v>221</v>
      </c>
      <c r="E71" s="3" t="s">
        <v>96</v>
      </c>
    </row>
    <row r="72" spans="1:5">
      <c r="A72" s="5"/>
      <c r="B72" s="3">
        <v>71</v>
      </c>
      <c r="C72" s="3" t="s">
        <v>220</v>
      </c>
      <c r="E72" s="3" t="s">
        <v>95</v>
      </c>
    </row>
    <row r="73" spans="1:5">
      <c r="A73" s="5"/>
      <c r="B73" s="3">
        <v>72</v>
      </c>
      <c r="C73" s="4" t="s">
        <v>219</v>
      </c>
      <c r="E73" s="3" t="s">
        <v>94</v>
      </c>
    </row>
    <row r="74" spans="1:5">
      <c r="A74" s="5"/>
      <c r="B74" s="3">
        <v>73</v>
      </c>
      <c r="C74" s="3" t="s">
        <v>218</v>
      </c>
      <c r="E74" s="3" t="s">
        <v>93</v>
      </c>
    </row>
    <row r="75" spans="1:5">
      <c r="A75" s="5"/>
      <c r="B75" s="3">
        <v>74</v>
      </c>
      <c r="C75" s="3" t="s">
        <v>217</v>
      </c>
      <c r="E75" s="3" t="s">
        <v>92</v>
      </c>
    </row>
    <row r="76" spans="1:5">
      <c r="A76" s="5"/>
      <c r="B76" s="3">
        <v>113</v>
      </c>
      <c r="C76" s="3" t="s">
        <v>216</v>
      </c>
      <c r="E76" s="3" t="s">
        <v>157</v>
      </c>
    </row>
    <row r="77" spans="1:5">
      <c r="A77" s="5"/>
      <c r="B77" s="3">
        <v>75</v>
      </c>
      <c r="C77" s="3" t="s">
        <v>215</v>
      </c>
      <c r="E77" s="3" t="s">
        <v>91</v>
      </c>
    </row>
    <row r="78" spans="1:5">
      <c r="A78" s="5"/>
      <c r="B78" s="3">
        <v>76</v>
      </c>
      <c r="C78" s="4" t="s">
        <v>214</v>
      </c>
      <c r="E78" s="3" t="s">
        <v>90</v>
      </c>
    </row>
    <row r="79" spans="1:5">
      <c r="A79" s="5"/>
      <c r="B79" s="3">
        <v>77</v>
      </c>
      <c r="C79" s="3" t="s">
        <v>213</v>
      </c>
      <c r="E79" s="3" t="s">
        <v>89</v>
      </c>
    </row>
    <row r="80" spans="1:5">
      <c r="A80" s="5"/>
      <c r="B80" s="3">
        <v>78</v>
      </c>
      <c r="C80" s="3" t="s">
        <v>212</v>
      </c>
      <c r="E80" s="3" t="s">
        <v>88</v>
      </c>
    </row>
    <row r="81" spans="1:5">
      <c r="A81" s="5"/>
      <c r="B81" s="3">
        <v>114</v>
      </c>
      <c r="C81" s="3" t="s">
        <v>211</v>
      </c>
      <c r="E81" s="3" t="s">
        <v>155</v>
      </c>
    </row>
    <row r="82" spans="1:5">
      <c r="A82" s="5"/>
      <c r="B82" s="3">
        <v>79</v>
      </c>
      <c r="C82" s="3" t="s">
        <v>210</v>
      </c>
      <c r="E82" s="3" t="s">
        <v>87</v>
      </c>
    </row>
    <row r="83" spans="1:5">
      <c r="A83" s="5"/>
      <c r="B83" s="3">
        <v>80</v>
      </c>
      <c r="C83" s="4" t="s">
        <v>209</v>
      </c>
      <c r="E83" s="3" t="s">
        <v>86</v>
      </c>
    </row>
    <row r="84" spans="1:5">
      <c r="A84" s="5"/>
      <c r="B84" s="3">
        <v>81</v>
      </c>
      <c r="C84" s="3" t="s">
        <v>208</v>
      </c>
      <c r="E84" s="3" t="s">
        <v>85</v>
      </c>
    </row>
    <row r="85" spans="1:5">
      <c r="A85" s="5"/>
      <c r="B85" s="3">
        <v>82</v>
      </c>
      <c r="C85" s="3" t="s">
        <v>207</v>
      </c>
      <c r="E85" s="3" t="s">
        <v>84</v>
      </c>
    </row>
    <row r="86" spans="1:5">
      <c r="A86" s="5"/>
      <c r="B86" s="3">
        <v>83</v>
      </c>
      <c r="C86" s="3" t="s">
        <v>206</v>
      </c>
      <c r="E86" s="3" t="s">
        <v>83</v>
      </c>
    </row>
    <row r="87" spans="1:5">
      <c r="A87" s="5"/>
      <c r="B87" s="3">
        <v>84</v>
      </c>
      <c r="C87" s="4" t="s">
        <v>205</v>
      </c>
      <c r="E87" s="3" t="s">
        <v>82</v>
      </c>
    </row>
    <row r="88" spans="1:5">
      <c r="B88" s="3">
        <v>115</v>
      </c>
      <c r="C88" s="3" t="s">
        <v>204</v>
      </c>
      <c r="E88" s="3" t="s">
        <v>153</v>
      </c>
    </row>
    <row r="89" spans="1:5">
      <c r="B89" s="3">
        <v>85</v>
      </c>
      <c r="C89" s="3" t="s">
        <v>203</v>
      </c>
      <c r="E89" s="3" t="s">
        <v>81</v>
      </c>
    </row>
    <row r="90" spans="1:5">
      <c r="B90" s="3">
        <v>86</v>
      </c>
      <c r="C90" s="3" t="s">
        <v>202</v>
      </c>
      <c r="E90" s="3" t="s">
        <v>80</v>
      </c>
    </row>
    <row r="91" spans="1:5">
      <c r="B91" s="3">
        <v>87</v>
      </c>
      <c r="C91" s="4" t="s">
        <v>201</v>
      </c>
      <c r="E91" s="3" t="s">
        <v>79</v>
      </c>
    </row>
    <row r="92" spans="1:5">
      <c r="B92" s="3">
        <v>88</v>
      </c>
      <c r="C92" s="3" t="s">
        <v>200</v>
      </c>
      <c r="E92" s="3" t="s">
        <v>78</v>
      </c>
    </row>
    <row r="93" spans="1:5">
      <c r="B93" s="3">
        <v>89</v>
      </c>
      <c r="C93" s="3" t="s">
        <v>199</v>
      </c>
      <c r="E93" s="3" t="s">
        <v>77</v>
      </c>
    </row>
    <row r="94" spans="1:5">
      <c r="B94" s="3">
        <v>116</v>
      </c>
      <c r="C94" s="3" t="s">
        <v>198</v>
      </c>
      <c r="E94" s="3" t="s">
        <v>151</v>
      </c>
    </row>
    <row r="95" spans="1:5">
      <c r="B95" s="3">
        <v>90</v>
      </c>
      <c r="C95" s="3" t="s">
        <v>197</v>
      </c>
      <c r="E95" s="3" t="s">
        <v>76</v>
      </c>
    </row>
    <row r="96" spans="1:5">
      <c r="B96" s="3">
        <v>91</v>
      </c>
      <c r="C96" s="3" t="s">
        <v>196</v>
      </c>
      <c r="E96" s="3" t="s">
        <v>75</v>
      </c>
    </row>
    <row r="97" spans="2:5">
      <c r="B97" s="3">
        <v>92</v>
      </c>
      <c r="C97" s="3" t="s">
        <v>195</v>
      </c>
      <c r="E97" s="3" t="s">
        <v>74</v>
      </c>
    </row>
    <row r="98" spans="2:5">
      <c r="B98" s="3">
        <v>93</v>
      </c>
      <c r="C98" s="3" t="s">
        <v>194</v>
      </c>
      <c r="E98" s="3" t="s">
        <v>73</v>
      </c>
    </row>
    <row r="99" spans="2:5">
      <c r="B99" s="3">
        <v>117</v>
      </c>
      <c r="C99" s="3" t="s">
        <v>193</v>
      </c>
      <c r="E99" s="3" t="s">
        <v>149</v>
      </c>
    </row>
    <row r="100" spans="2:5">
      <c r="B100" s="3">
        <v>94</v>
      </c>
      <c r="C100" s="3" t="s">
        <v>192</v>
      </c>
      <c r="E100" s="3" t="s">
        <v>72</v>
      </c>
    </row>
    <row r="101" spans="2:5">
      <c r="B101" s="3">
        <v>95</v>
      </c>
      <c r="C101" s="3" t="s">
        <v>191</v>
      </c>
      <c r="E101" s="3" t="s">
        <v>71</v>
      </c>
    </row>
    <row r="102" spans="2:5">
      <c r="B102" s="3">
        <v>96</v>
      </c>
      <c r="C102" s="3" t="s">
        <v>190</v>
      </c>
      <c r="E102" s="3" t="s">
        <v>70</v>
      </c>
    </row>
    <row r="103" spans="2:5">
      <c r="B103" s="3">
        <v>97</v>
      </c>
      <c r="C103" s="3" t="s">
        <v>189</v>
      </c>
      <c r="E103" s="3" t="s">
        <v>69</v>
      </c>
    </row>
    <row r="104" spans="2:5">
      <c r="B104" s="3">
        <v>98</v>
      </c>
      <c r="C104" s="3" t="s">
        <v>188</v>
      </c>
      <c r="E104" s="3" t="s">
        <v>68</v>
      </c>
    </row>
    <row r="105" spans="2:5">
      <c r="B105" s="3">
        <v>99</v>
      </c>
      <c r="C105" s="3" t="s">
        <v>187</v>
      </c>
      <c r="E105" s="3" t="s">
        <v>67</v>
      </c>
    </row>
    <row r="106" spans="2:5">
      <c r="B106" s="3">
        <v>100</v>
      </c>
      <c r="C106" s="3" t="s">
        <v>186</v>
      </c>
      <c r="E106" s="3" t="s">
        <v>66</v>
      </c>
    </row>
    <row r="107" spans="2:5">
      <c r="B107" s="3">
        <v>101</v>
      </c>
      <c r="C107" s="3" t="s">
        <v>185</v>
      </c>
      <c r="E107" s="3" t="s">
        <v>65</v>
      </c>
    </row>
    <row r="108" spans="2:5">
      <c r="B108" s="3">
        <v>102</v>
      </c>
      <c r="C108" s="3" t="s">
        <v>184</v>
      </c>
      <c r="E108" s="3" t="s">
        <v>64</v>
      </c>
    </row>
    <row r="109" spans="2:5">
      <c r="B109" s="3">
        <v>103</v>
      </c>
      <c r="C109" s="3" t="s">
        <v>183</v>
      </c>
      <c r="E109" s="3" t="s">
        <v>63</v>
      </c>
    </row>
    <row r="110" spans="2:5">
      <c r="B110" s="3">
        <v>104</v>
      </c>
      <c r="C110" s="3" t="s">
        <v>182</v>
      </c>
      <c r="E110" s="3" t="s">
        <v>62</v>
      </c>
    </row>
    <row r="111" spans="2:5">
      <c r="B111" s="3">
        <v>105</v>
      </c>
      <c r="C111" s="3" t="s">
        <v>181</v>
      </c>
      <c r="E111" s="3" t="s">
        <v>61</v>
      </c>
    </row>
    <row r="112" spans="2:5">
      <c r="B112" s="3">
        <v>106</v>
      </c>
      <c r="C112" s="3" t="s">
        <v>180</v>
      </c>
      <c r="E112" s="3" t="s">
        <v>60</v>
      </c>
    </row>
    <row r="113" spans="3:5">
      <c r="E113" s="3" t="s">
        <v>290</v>
      </c>
    </row>
    <row r="120" spans="3:5">
      <c r="C120" s="3" t="s">
        <v>179</v>
      </c>
    </row>
    <row r="121" spans="3:5">
      <c r="C121" s="3" t="s">
        <v>178</v>
      </c>
    </row>
    <row r="122" spans="3:5">
      <c r="C122" s="3" t="s">
        <v>177</v>
      </c>
    </row>
    <row r="123" spans="3:5">
      <c r="C123" s="3" t="s">
        <v>176</v>
      </c>
    </row>
    <row r="124" spans="3:5">
      <c r="C124" s="3" t="s">
        <v>175</v>
      </c>
    </row>
    <row r="125" spans="3:5">
      <c r="C125" s="3" t="s">
        <v>174</v>
      </c>
    </row>
    <row r="126" spans="3:5">
      <c r="C126" s="3" t="s">
        <v>173</v>
      </c>
    </row>
    <row r="127" spans="3:5">
      <c r="C127" s="3" t="s">
        <v>172</v>
      </c>
    </row>
    <row r="128" spans="3:5">
      <c r="C128" s="3" t="s">
        <v>171</v>
      </c>
    </row>
    <row r="129" spans="3:5">
      <c r="C129" s="3" t="s">
        <v>170</v>
      </c>
    </row>
    <row r="131" spans="3:5">
      <c r="E131" s="3" t="s">
        <v>169</v>
      </c>
    </row>
    <row r="132" spans="3:5">
      <c r="E132" s="3" t="s">
        <v>168</v>
      </c>
    </row>
    <row r="133" spans="3:5">
      <c r="C133" s="3" t="s">
        <v>167</v>
      </c>
      <c r="E133" s="3" t="s">
        <v>166</v>
      </c>
    </row>
    <row r="134" spans="3:5">
      <c r="C134" s="3" t="s">
        <v>165</v>
      </c>
      <c r="E134" s="3" t="s">
        <v>164</v>
      </c>
    </row>
    <row r="135" spans="3:5">
      <c r="C135" s="3" t="s">
        <v>163</v>
      </c>
      <c r="E135" s="3" t="s">
        <v>162</v>
      </c>
    </row>
    <row r="136" spans="3:5">
      <c r="C136" s="3" t="s">
        <v>161</v>
      </c>
      <c r="E136" s="3" t="s">
        <v>160</v>
      </c>
    </row>
    <row r="137" spans="3:5">
      <c r="C137" s="3" t="s">
        <v>159</v>
      </c>
      <c r="E137" s="3" t="s">
        <v>158</v>
      </c>
    </row>
    <row r="138" spans="3:5">
      <c r="C138" s="3" t="s">
        <v>157</v>
      </c>
      <c r="E138" s="3" t="s">
        <v>156</v>
      </c>
    </row>
    <row r="139" spans="3:5">
      <c r="C139" s="3" t="s">
        <v>155</v>
      </c>
      <c r="E139" s="3" t="s">
        <v>154</v>
      </c>
    </row>
    <row r="140" spans="3:5">
      <c r="C140" s="3" t="s">
        <v>153</v>
      </c>
      <c r="E140" s="3" t="s">
        <v>152</v>
      </c>
    </row>
    <row r="141" spans="3:5">
      <c r="C141" s="3" t="s">
        <v>151</v>
      </c>
      <c r="E141" s="3" t="s">
        <v>150</v>
      </c>
    </row>
    <row r="142" spans="3:5">
      <c r="C142" s="3" t="s">
        <v>149</v>
      </c>
      <c r="E142" s="3" t="s">
        <v>148</v>
      </c>
    </row>
    <row r="143" spans="3:5">
      <c r="E143" s="3" t="s">
        <v>147</v>
      </c>
    </row>
    <row r="144" spans="3:5">
      <c r="E144" s="3" t="s">
        <v>146</v>
      </c>
    </row>
    <row r="145" spans="5:5">
      <c r="E145" s="3" t="s">
        <v>145</v>
      </c>
    </row>
    <row r="146" spans="5:5">
      <c r="E146" s="3" t="s">
        <v>144</v>
      </c>
    </row>
    <row r="147" spans="5:5">
      <c r="E147" s="3" t="s">
        <v>143</v>
      </c>
    </row>
    <row r="148" spans="5:5">
      <c r="E148" s="3" t="s">
        <v>142</v>
      </c>
    </row>
    <row r="149" spans="5:5">
      <c r="E149" s="3" t="s">
        <v>141</v>
      </c>
    </row>
    <row r="150" spans="5:5">
      <c r="E150" s="3" t="s">
        <v>140</v>
      </c>
    </row>
    <row r="151" spans="5:5">
      <c r="E151" s="3" t="s">
        <v>139</v>
      </c>
    </row>
    <row r="152" spans="5:5">
      <c r="E152" s="3" t="s">
        <v>138</v>
      </c>
    </row>
    <row r="153" spans="5:5">
      <c r="E153" s="3" t="s">
        <v>137</v>
      </c>
    </row>
    <row r="154" spans="5:5">
      <c r="E154" s="3" t="s">
        <v>136</v>
      </c>
    </row>
    <row r="155" spans="5:5">
      <c r="E155" s="3" t="s">
        <v>135</v>
      </c>
    </row>
    <row r="156" spans="5:5">
      <c r="E156" s="3" t="s">
        <v>134</v>
      </c>
    </row>
    <row r="157" spans="5:5">
      <c r="E157" s="3" t="s">
        <v>133</v>
      </c>
    </row>
    <row r="158" spans="5:5">
      <c r="E158" s="3" t="s">
        <v>132</v>
      </c>
    </row>
    <row r="159" spans="5:5">
      <c r="E159" s="3" t="s">
        <v>131</v>
      </c>
    </row>
    <row r="160" spans="5:5">
      <c r="E160" s="3" t="s">
        <v>130</v>
      </c>
    </row>
    <row r="161" spans="5:5">
      <c r="E161" s="3" t="s">
        <v>129</v>
      </c>
    </row>
    <row r="162" spans="5:5">
      <c r="E162" s="3" t="s">
        <v>128</v>
      </c>
    </row>
    <row r="163" spans="5:5">
      <c r="E163" s="3" t="s">
        <v>127</v>
      </c>
    </row>
    <row r="164" spans="5:5">
      <c r="E164" s="3" t="s">
        <v>126</v>
      </c>
    </row>
    <row r="165" spans="5:5">
      <c r="E165" s="3" t="s">
        <v>125</v>
      </c>
    </row>
    <row r="166" spans="5:5">
      <c r="E166" s="3" t="s">
        <v>124</v>
      </c>
    </row>
    <row r="167" spans="5:5">
      <c r="E167" s="3" t="s">
        <v>123</v>
      </c>
    </row>
    <row r="168" spans="5:5">
      <c r="E168" s="3" t="s">
        <v>122</v>
      </c>
    </row>
    <row r="169" spans="5:5">
      <c r="E169" s="3" t="s">
        <v>121</v>
      </c>
    </row>
    <row r="170" spans="5:5">
      <c r="E170" s="3" t="s">
        <v>120</v>
      </c>
    </row>
    <row r="171" spans="5:5">
      <c r="E171" s="3" t="s">
        <v>119</v>
      </c>
    </row>
    <row r="172" spans="5:5">
      <c r="E172" s="3" t="s">
        <v>118</v>
      </c>
    </row>
    <row r="173" spans="5:5">
      <c r="E173" s="3" t="s">
        <v>117</v>
      </c>
    </row>
    <row r="174" spans="5:5">
      <c r="E174" s="3" t="s">
        <v>116</v>
      </c>
    </row>
    <row r="175" spans="5:5">
      <c r="E175" s="3" t="s">
        <v>115</v>
      </c>
    </row>
    <row r="176" spans="5:5">
      <c r="E176" s="3" t="s">
        <v>114</v>
      </c>
    </row>
    <row r="177" spans="5:5">
      <c r="E177" s="3" t="s">
        <v>113</v>
      </c>
    </row>
    <row r="178" spans="5:5">
      <c r="E178" s="3" t="s">
        <v>112</v>
      </c>
    </row>
    <row r="179" spans="5:5">
      <c r="E179" s="3" t="s">
        <v>111</v>
      </c>
    </row>
    <row r="180" spans="5:5">
      <c r="E180" s="3" t="s">
        <v>110</v>
      </c>
    </row>
    <row r="181" spans="5:5">
      <c r="E181" s="3" t="s">
        <v>109</v>
      </c>
    </row>
    <row r="182" spans="5:5">
      <c r="E182" s="3" t="s">
        <v>108</v>
      </c>
    </row>
    <row r="183" spans="5:5">
      <c r="E183" s="3" t="s">
        <v>107</v>
      </c>
    </row>
    <row r="184" spans="5:5">
      <c r="E184" s="3" t="s">
        <v>106</v>
      </c>
    </row>
    <row r="185" spans="5:5">
      <c r="E185" s="3" t="s">
        <v>105</v>
      </c>
    </row>
    <row r="186" spans="5:5">
      <c r="E186" s="3" t="s">
        <v>104</v>
      </c>
    </row>
    <row r="187" spans="5:5">
      <c r="E187" s="3" t="s">
        <v>103</v>
      </c>
    </row>
    <row r="188" spans="5:5">
      <c r="E188" s="3" t="s">
        <v>102</v>
      </c>
    </row>
    <row r="189" spans="5:5">
      <c r="E189" s="3" t="s">
        <v>101</v>
      </c>
    </row>
    <row r="190" spans="5:5">
      <c r="E190" s="3" t="s">
        <v>100</v>
      </c>
    </row>
    <row r="191" spans="5:5">
      <c r="E191" s="3" t="s">
        <v>99</v>
      </c>
    </row>
    <row r="192" spans="5:5">
      <c r="E192" s="3" t="s">
        <v>98</v>
      </c>
    </row>
    <row r="193" spans="5:5">
      <c r="E193" s="3" t="s">
        <v>97</v>
      </c>
    </row>
    <row r="194" spans="5:5">
      <c r="E194" s="3" t="s">
        <v>96</v>
      </c>
    </row>
    <row r="195" spans="5:5">
      <c r="E195" s="3" t="s">
        <v>95</v>
      </c>
    </row>
    <row r="196" spans="5:5">
      <c r="E196" s="3" t="s">
        <v>94</v>
      </c>
    </row>
    <row r="197" spans="5:5">
      <c r="E197" s="3" t="s">
        <v>93</v>
      </c>
    </row>
    <row r="198" spans="5:5">
      <c r="E198" s="3" t="s">
        <v>92</v>
      </c>
    </row>
    <row r="199" spans="5:5">
      <c r="E199" s="3" t="s">
        <v>91</v>
      </c>
    </row>
    <row r="200" spans="5:5">
      <c r="E200" s="3" t="s">
        <v>90</v>
      </c>
    </row>
    <row r="201" spans="5:5">
      <c r="E201" s="3" t="s">
        <v>89</v>
      </c>
    </row>
    <row r="202" spans="5:5">
      <c r="E202" s="3" t="s">
        <v>88</v>
      </c>
    </row>
    <row r="203" spans="5:5">
      <c r="E203" s="3" t="s">
        <v>87</v>
      </c>
    </row>
    <row r="204" spans="5:5">
      <c r="E204" s="3" t="s">
        <v>86</v>
      </c>
    </row>
    <row r="205" spans="5:5">
      <c r="E205" s="3" t="s">
        <v>85</v>
      </c>
    </row>
    <row r="206" spans="5:5">
      <c r="E206" s="3" t="s">
        <v>84</v>
      </c>
    </row>
    <row r="207" spans="5:5">
      <c r="E207" s="3" t="s">
        <v>83</v>
      </c>
    </row>
    <row r="208" spans="5:5">
      <c r="E208" s="3" t="s">
        <v>82</v>
      </c>
    </row>
    <row r="209" spans="5:5">
      <c r="E209" s="3" t="s">
        <v>81</v>
      </c>
    </row>
    <row r="210" spans="5:5">
      <c r="E210" s="3" t="s">
        <v>80</v>
      </c>
    </row>
    <row r="211" spans="5:5">
      <c r="E211" s="3" t="s">
        <v>79</v>
      </c>
    </row>
    <row r="212" spans="5:5">
      <c r="E212" s="3" t="s">
        <v>78</v>
      </c>
    </row>
    <row r="213" spans="5:5">
      <c r="E213" s="3" t="s">
        <v>77</v>
      </c>
    </row>
    <row r="214" spans="5:5">
      <c r="E214" s="3" t="s">
        <v>76</v>
      </c>
    </row>
    <row r="215" spans="5:5">
      <c r="E215" s="3" t="s">
        <v>75</v>
      </c>
    </row>
    <row r="216" spans="5:5">
      <c r="E216" s="3" t="s">
        <v>74</v>
      </c>
    </row>
    <row r="217" spans="5:5">
      <c r="E217" s="3" t="s">
        <v>73</v>
      </c>
    </row>
    <row r="218" spans="5:5">
      <c r="E218" s="3" t="s">
        <v>72</v>
      </c>
    </row>
    <row r="219" spans="5:5">
      <c r="E219" s="3" t="s">
        <v>71</v>
      </c>
    </row>
    <row r="220" spans="5:5">
      <c r="E220" s="3" t="s">
        <v>70</v>
      </c>
    </row>
    <row r="221" spans="5:5">
      <c r="E221" s="3" t="s">
        <v>69</v>
      </c>
    </row>
    <row r="222" spans="5:5">
      <c r="E222" s="3" t="s">
        <v>68</v>
      </c>
    </row>
    <row r="223" spans="5:5">
      <c r="E223" s="3" t="s">
        <v>67</v>
      </c>
    </row>
    <row r="224" spans="5:5">
      <c r="E224" s="3" t="s">
        <v>66</v>
      </c>
    </row>
    <row r="225" spans="5:5">
      <c r="E225" s="3" t="s">
        <v>65</v>
      </c>
    </row>
    <row r="226" spans="5:5">
      <c r="E226" s="3" t="s">
        <v>64</v>
      </c>
    </row>
    <row r="227" spans="5:5">
      <c r="E227" s="3" t="s">
        <v>63</v>
      </c>
    </row>
    <row r="228" spans="5:5">
      <c r="E228" s="3" t="s">
        <v>62</v>
      </c>
    </row>
    <row r="229" spans="5:5">
      <c r="E229" s="3" t="s">
        <v>61</v>
      </c>
    </row>
    <row r="230" spans="5:5">
      <c r="E230" s="3" t="s">
        <v>60</v>
      </c>
    </row>
  </sheetData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推薦書_六段_氏名(オリジナル) </vt:lpstr>
      <vt:lpstr>リスト表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shin03</dc:creator>
  <cp:lastModifiedBy>ユーザー</cp:lastModifiedBy>
  <dcterms:created xsi:type="dcterms:W3CDTF">2026-05-26T09:20:13Z</dcterms:created>
  <dcterms:modified xsi:type="dcterms:W3CDTF">2026-06-24T19:48:56Z</dcterms:modified>
</cp:coreProperties>
</file>