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ユーザー\Desktop\"/>
    </mc:Choice>
  </mc:AlternateContent>
  <xr:revisionPtr revIDLastSave="0" documentId="8_{CDF5D1D2-BB1C-442B-91C0-C811D6D51849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推薦書_七・八段_氏名(オリジナル)" sheetId="11" r:id="rId1"/>
    <sheet name="リスト表" sheetId="1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1" l="1"/>
  <c r="J23" i="11" s="1"/>
  <c r="J48" i="11"/>
  <c r="J47" i="11"/>
  <c r="J46" i="11"/>
  <c r="J45" i="11"/>
  <c r="J44" i="11"/>
  <c r="J43" i="11"/>
  <c r="J42" i="11"/>
  <c r="J41" i="11"/>
  <c r="J40" i="11"/>
  <c r="J39" i="11"/>
  <c r="K41" i="11" s="1"/>
  <c r="H34" i="11"/>
  <c r="J31" i="11"/>
  <c r="J30" i="11"/>
  <c r="J29" i="11"/>
  <c r="J28" i="11"/>
  <c r="J27" i="11"/>
  <c r="J26" i="11"/>
  <c r="J25" i="11"/>
  <c r="J24" i="11"/>
  <c r="K22" i="11"/>
  <c r="H17" i="11"/>
  <c r="G9" i="11"/>
  <c r="K8" i="11"/>
  <c r="K39" i="11" l="1"/>
  <c r="K43" i="11" s="1"/>
  <c r="K24" i="11"/>
  <c r="K26" i="11" s="1"/>
</calcChain>
</file>

<file path=xl/sharedStrings.xml><?xml version="1.0" encoding="utf-8"?>
<sst xmlns="http://schemas.openxmlformats.org/spreadsheetml/2006/main" count="427" uniqueCount="295">
  <si>
    <t>審議日</t>
  </si>
  <si>
    <t>館員番号</t>
  </si>
  <si>
    <t>昇段後満年月</t>
  </si>
  <si>
    <t>現段位</t>
  </si>
  <si>
    <t>入門年月日</t>
  </si>
  <si>
    <t>昇段年月日</t>
  </si>
  <si>
    <t>生年月日</t>
  </si>
  <si>
    <t>電話番号</t>
  </si>
  <si>
    <t>メールアドレス</t>
  </si>
  <si>
    <t>郵便番号</t>
  </si>
  <si>
    <t>住所</t>
  </si>
  <si>
    <t>職業</t>
  </si>
  <si>
    <t>取扱団体</t>
  </si>
  <si>
    <t>全柔連ID</t>
  </si>
  <si>
    <t>推薦書</t>
  </si>
  <si>
    <t>推薦団体</t>
  </si>
  <si>
    <t>個人
情報</t>
  </si>
  <si>
    <t>国籍</t>
  </si>
  <si>
    <t>姓（カナ）</t>
  </si>
  <si>
    <t>名（カナ）</t>
  </si>
  <si>
    <t>推薦段位</t>
  </si>
  <si>
    <t>姓（漢字/ローマ字）</t>
  </si>
  <si>
    <t>名（漢字/ローマ字）</t>
  </si>
  <si>
    <t>外字の有無</t>
  </si>
  <si>
    <t>外字
（常用漢字で記載）</t>
  </si>
  <si>
    <t>満年齢</t>
  </si>
  <si>
    <t>推薦事由</t>
  </si>
  <si>
    <t>性別</t>
  </si>
  <si>
    <t>推薦理由</t>
  </si>
  <si>
    <t>学歴</t>
  </si>
  <si>
    <t>現段位取扱団体</t>
  </si>
  <si>
    <t>年・月・日</t>
  </si>
  <si>
    <t>大会種別</t>
  </si>
  <si>
    <t>大会名</t>
  </si>
  <si>
    <t>相手の氏名</t>
  </si>
  <si>
    <t>相手段位</t>
  </si>
  <si>
    <t>試合結果</t>
  </si>
  <si>
    <t>試合点数</t>
  </si>
  <si>
    <t>自由参加の大会（地区以上）</t>
  </si>
  <si>
    <t>自由参加の大会（府県）</t>
  </si>
  <si>
    <t>合計点数</t>
  </si>
  <si>
    <t>柔道修行経歴</t>
  </si>
  <si>
    <t>柔道の
普及発展に
尽した功績</t>
  </si>
  <si>
    <t>現在の
修行状況</t>
  </si>
  <si>
    <t>形</t>
  </si>
  <si>
    <t>試験日時</t>
  </si>
  <si>
    <t>取得年月</t>
  </si>
  <si>
    <t>その他
特記事項</t>
  </si>
  <si>
    <t>資格</t>
  </si>
  <si>
    <t>指導</t>
  </si>
  <si>
    <t>ミドルネーム
（カナ）</t>
  </si>
  <si>
    <t>ミドルネーム
（ローマ字）</t>
  </si>
  <si>
    <t>総合評定</t>
  </si>
  <si>
    <t>選抜された
大会</t>
  </si>
  <si>
    <t>選抜された大会（出場回数）</t>
  </si>
  <si>
    <t>自由参加の大会</t>
  </si>
  <si>
    <t xml:space="preserve">審判 </t>
  </si>
  <si>
    <t>現段位前試合成績</t>
  </si>
  <si>
    <t xml:space="preserve">現段位
試合成績
</t>
  </si>
  <si>
    <t>106 沖縄県柔道連盟</t>
  </si>
  <si>
    <t>105 公益財団法人 鹿児島県柔道会</t>
  </si>
  <si>
    <t>104 宮崎県柔道連盟</t>
  </si>
  <si>
    <t>103 大分県柔道連盟</t>
  </si>
  <si>
    <t>102 熊本県柔道協会</t>
  </si>
  <si>
    <t>101 長崎県柔道協会</t>
  </si>
  <si>
    <t>100 佐賀県柔道協会</t>
  </si>
  <si>
    <t>99 北九州柔道会</t>
  </si>
  <si>
    <t>98 大牟田地区柔道協会</t>
  </si>
  <si>
    <t>97 筑豊地区柔道協会</t>
  </si>
  <si>
    <t>96 久留米地区柔道協会</t>
  </si>
  <si>
    <t>95 福岡地区柔道協会</t>
  </si>
  <si>
    <t>94 福岡県柔道協会</t>
  </si>
  <si>
    <t>93 高知県柔道協会</t>
  </si>
  <si>
    <t>92 一般財団法人 愛媛県柔道協会</t>
  </si>
  <si>
    <t>91 徳島県柔道連盟</t>
  </si>
  <si>
    <t>90 香川県柔道連盟</t>
  </si>
  <si>
    <t>89 一般社団法人 山口県柔道協会</t>
  </si>
  <si>
    <t>88 広島県柔道連盟</t>
  </si>
  <si>
    <t>87 岡山県柔道連盟</t>
  </si>
  <si>
    <t>86 島根県柔道連盟</t>
  </si>
  <si>
    <t>85 鳥取県柔道連盟</t>
  </si>
  <si>
    <t>84 公益財団法人 和歌山県柔道連盟</t>
  </si>
  <si>
    <t>83 奈良県柔道連盟</t>
  </si>
  <si>
    <t>82 兵庫県柔道連盟</t>
  </si>
  <si>
    <t>81 大阪府柔道連盟</t>
  </si>
  <si>
    <t>80 京都府柔道連盟</t>
  </si>
  <si>
    <t>79 滋賀県柔道連盟</t>
  </si>
  <si>
    <t>78 三重県柔道協会</t>
  </si>
  <si>
    <t>77 岐阜県柔道協会</t>
  </si>
  <si>
    <t>76 愛知県柔道連盟　</t>
  </si>
  <si>
    <t>75 静岡県柔道協会</t>
  </si>
  <si>
    <t>74 福井県柔道連盟</t>
  </si>
  <si>
    <t>73 石川県柔道連盟</t>
  </si>
  <si>
    <t>72 富山県柔道連盟</t>
  </si>
  <si>
    <t>71 長野県柔道連盟</t>
  </si>
  <si>
    <t>70 新潟県柔道連盟</t>
  </si>
  <si>
    <t>68 警視庁柔道会</t>
  </si>
  <si>
    <t>67 三多摩柔道会</t>
  </si>
  <si>
    <t>66 目黒区柔道会</t>
  </si>
  <si>
    <t>65 港区柔道会</t>
  </si>
  <si>
    <t>64 文京区柔道会</t>
  </si>
  <si>
    <t>63 練馬区柔道会</t>
  </si>
  <si>
    <t>62 中野区柔道会</t>
  </si>
  <si>
    <t>61 豊島区柔道会</t>
  </si>
  <si>
    <t>60 中央区柔道会</t>
  </si>
  <si>
    <t>59 千代田区柔道会</t>
  </si>
  <si>
    <t>58 台東区柔道会</t>
  </si>
  <si>
    <t>57 世田谷区柔道会</t>
  </si>
  <si>
    <t>56 墨田区柔道会</t>
  </si>
  <si>
    <t>55 杉並区柔道会</t>
  </si>
  <si>
    <t>54 新宿区柔道会</t>
  </si>
  <si>
    <t>53 渋谷区柔道会</t>
  </si>
  <si>
    <t>52 品川区柔道会</t>
  </si>
  <si>
    <t>51 江東区柔道会</t>
  </si>
  <si>
    <t>50 北区柔道会</t>
  </si>
  <si>
    <t>49 葛飾区柔道会</t>
  </si>
  <si>
    <t>48 大田区柔道会</t>
  </si>
  <si>
    <t>47 江戸川区柔道会</t>
  </si>
  <si>
    <t>46 板橋区柔道会</t>
  </si>
  <si>
    <t>45 荒川区柔道会</t>
  </si>
  <si>
    <t>44 足立区柔道会</t>
  </si>
  <si>
    <t>42 山梨県柔道連盟</t>
  </si>
  <si>
    <t>41 神奈川県柔道連盟</t>
  </si>
  <si>
    <t>40 千葉県柔道連盟</t>
  </si>
  <si>
    <t>39 埼玉県柔道連盟</t>
  </si>
  <si>
    <t>38 群馬県柔道連盟</t>
  </si>
  <si>
    <t>35 栃木県柔道連盟</t>
  </si>
  <si>
    <t>34 茨城県柔道連盟</t>
  </si>
  <si>
    <t>33 会津柔道会</t>
  </si>
  <si>
    <t>32 福島県北柔道会</t>
  </si>
  <si>
    <t>31 福島県南柔道会</t>
  </si>
  <si>
    <t>30 相双柔道会</t>
  </si>
  <si>
    <t>29 いわき柔道会</t>
  </si>
  <si>
    <t>28 福島県柔道連盟</t>
  </si>
  <si>
    <t>27 山形県柔道連盟</t>
  </si>
  <si>
    <t>26 秋田県柔道連盟</t>
  </si>
  <si>
    <t>25 宮城県柔道連盟</t>
  </si>
  <si>
    <t>24 岩手県南柔道協会</t>
  </si>
  <si>
    <t>23 岩手県北柔道連盟</t>
  </si>
  <si>
    <t>22 釜石柔道会</t>
  </si>
  <si>
    <t>21 宮古柔道協会</t>
  </si>
  <si>
    <t>20 岩手県柔道連盟</t>
  </si>
  <si>
    <t>19 青森県柔道連盟</t>
  </si>
  <si>
    <t>18 夕張柔道連盟</t>
  </si>
  <si>
    <t>16 小樽柔道会</t>
  </si>
  <si>
    <t>15 釧路柔道連盟</t>
  </si>
  <si>
    <t>14 北見柔道連盟</t>
  </si>
  <si>
    <t>13 留萌柔道連盟</t>
  </si>
  <si>
    <t>117 九州柔道協会</t>
  </si>
  <si>
    <t>12 紋別地方柔道連盟</t>
  </si>
  <si>
    <t>116 四国柔道連盟</t>
  </si>
  <si>
    <t>11 網走柔道連盟</t>
  </si>
  <si>
    <t>115 中国地区柔道連盟</t>
  </si>
  <si>
    <t>10 旭川柔道連盟</t>
  </si>
  <si>
    <t>114 近畿柔道連盟</t>
  </si>
  <si>
    <t>9 十勝柔道連盟</t>
  </si>
  <si>
    <t>113 東海柔道連合会</t>
  </si>
  <si>
    <t>8 室蘭柔道協会</t>
  </si>
  <si>
    <t>112 北信越柔道連盟</t>
  </si>
  <si>
    <t>7 美唄市柔道連盟</t>
  </si>
  <si>
    <t>43 公益財団法人 東京都柔道連盟</t>
  </si>
  <si>
    <t>6 苫小牧柔道連盟</t>
  </si>
  <si>
    <t>111 関東柔道連合会</t>
  </si>
  <si>
    <t>5 空知柔道連盟</t>
  </si>
  <si>
    <t>110 東北柔道連盟</t>
  </si>
  <si>
    <t>4 後志柔道協会</t>
  </si>
  <si>
    <t>1 一般社団法人 北海道柔道連盟</t>
  </si>
  <si>
    <t>3 函館柔道連盟</t>
  </si>
  <si>
    <t>2 札幌柔道連盟</t>
  </si>
  <si>
    <r>
      <t xml:space="preserve">10 </t>
    </r>
    <r>
      <rPr>
        <sz val="10"/>
        <color rgb="FF000000"/>
        <rFont val="Arial"/>
        <family val="3"/>
        <charset val="128"/>
        <scheme val="minor"/>
      </rPr>
      <t>九州</t>
    </r>
    <phoneticPr fontId="15"/>
  </si>
  <si>
    <r>
      <t xml:space="preserve">9 </t>
    </r>
    <r>
      <rPr>
        <sz val="10"/>
        <color rgb="FF000000"/>
        <rFont val="Arial"/>
        <family val="3"/>
        <charset val="128"/>
        <scheme val="minor"/>
      </rPr>
      <t>四国</t>
    </r>
    <phoneticPr fontId="15"/>
  </si>
  <si>
    <r>
      <t xml:space="preserve">8 </t>
    </r>
    <r>
      <rPr>
        <sz val="10"/>
        <color rgb="FF000000"/>
        <rFont val="Arial"/>
        <family val="3"/>
        <charset val="128"/>
        <scheme val="minor"/>
      </rPr>
      <t>中国地区</t>
    </r>
    <phoneticPr fontId="15"/>
  </si>
  <si>
    <r>
      <t xml:space="preserve">7 </t>
    </r>
    <r>
      <rPr>
        <sz val="10"/>
        <color rgb="FF000000"/>
        <rFont val="Arial"/>
        <family val="3"/>
        <charset val="128"/>
        <scheme val="minor"/>
      </rPr>
      <t>近畿</t>
    </r>
    <phoneticPr fontId="15"/>
  </si>
  <si>
    <r>
      <t xml:space="preserve">6 </t>
    </r>
    <r>
      <rPr>
        <sz val="10"/>
        <color rgb="FF000000"/>
        <rFont val="Arial"/>
        <family val="3"/>
        <charset val="128"/>
        <scheme val="minor"/>
      </rPr>
      <t>東海</t>
    </r>
    <phoneticPr fontId="15"/>
  </si>
  <si>
    <r>
      <t xml:space="preserve">5 </t>
    </r>
    <r>
      <rPr>
        <sz val="10"/>
        <color rgb="FF000000"/>
        <rFont val="Arial"/>
        <family val="3"/>
        <charset val="128"/>
        <scheme val="minor"/>
      </rPr>
      <t>北信越</t>
    </r>
    <rPh sb="2" eb="5">
      <t>ホクシンエツ</t>
    </rPh>
    <phoneticPr fontId="15"/>
  </si>
  <si>
    <r>
      <t xml:space="preserve">4 </t>
    </r>
    <r>
      <rPr>
        <sz val="10"/>
        <color rgb="FF000000"/>
        <rFont val="Arial"/>
        <family val="3"/>
        <charset val="128"/>
        <scheme val="minor"/>
      </rPr>
      <t>東京</t>
    </r>
    <phoneticPr fontId="15"/>
  </si>
  <si>
    <r>
      <t xml:space="preserve">3 </t>
    </r>
    <r>
      <rPr>
        <sz val="10"/>
        <color rgb="FF000000"/>
        <rFont val="Arial"/>
        <family val="3"/>
        <charset val="128"/>
        <scheme val="minor"/>
      </rPr>
      <t>関東</t>
    </r>
    <phoneticPr fontId="15"/>
  </si>
  <si>
    <r>
      <t xml:space="preserve">2 </t>
    </r>
    <r>
      <rPr>
        <sz val="10"/>
        <color rgb="FF000000"/>
        <rFont val="Arial"/>
        <family val="3"/>
        <charset val="128"/>
        <scheme val="minor"/>
      </rPr>
      <t>東北</t>
    </r>
    <phoneticPr fontId="15"/>
  </si>
  <si>
    <r>
      <t xml:space="preserve">1 </t>
    </r>
    <r>
      <rPr>
        <sz val="10"/>
        <color rgb="FF000000"/>
        <rFont val="Arial"/>
        <family val="3"/>
        <charset val="128"/>
        <scheme val="minor"/>
      </rPr>
      <t>北海道</t>
    </r>
    <phoneticPr fontId="15"/>
  </si>
  <si>
    <t>沖縄県柔道連盟</t>
  </si>
  <si>
    <t>公益財団法人 鹿児島県柔道会</t>
  </si>
  <si>
    <t>宮崎県柔道連盟</t>
  </si>
  <si>
    <t>大分県柔道連盟</t>
  </si>
  <si>
    <t>熊本県柔道協会</t>
  </si>
  <si>
    <t>長崎県柔道協会</t>
  </si>
  <si>
    <t>佐賀県柔道協会</t>
  </si>
  <si>
    <t>北九州柔道会</t>
  </si>
  <si>
    <t>大牟田地区柔道協会</t>
  </si>
  <si>
    <t>筑豊地区柔道協会</t>
  </si>
  <si>
    <t>久留米地区柔道協会</t>
  </si>
  <si>
    <t>福岡地区柔道協会</t>
  </si>
  <si>
    <t>福岡県柔道協会</t>
  </si>
  <si>
    <t>九州柔道協会</t>
  </si>
  <si>
    <t>高知県柔道協会</t>
  </si>
  <si>
    <t>一般財団法人 愛媛県柔道協会</t>
  </si>
  <si>
    <t>徳島県柔道連盟</t>
  </si>
  <si>
    <t>香川県柔道連盟</t>
  </si>
  <si>
    <t>四国柔道連盟</t>
  </si>
  <si>
    <t>一般社団法人 山口県柔道協会</t>
  </si>
  <si>
    <t>広島県柔道連盟</t>
  </si>
  <si>
    <t>岡山県柔道連盟</t>
  </si>
  <si>
    <t>島根県柔道連盟</t>
  </si>
  <si>
    <t>鳥取県柔道連盟</t>
  </si>
  <si>
    <t>中国地区柔道連盟</t>
  </si>
  <si>
    <t>公益財団法人 和歌山県柔道連盟</t>
  </si>
  <si>
    <t>奈良県柔道連盟</t>
  </si>
  <si>
    <t>兵庫県柔道連盟</t>
  </si>
  <si>
    <t>大阪府柔道連盟</t>
  </si>
  <si>
    <t>京都府柔道連盟</t>
  </si>
  <si>
    <t>滋賀県柔道連盟</t>
  </si>
  <si>
    <t>近畿柔道連盟</t>
  </si>
  <si>
    <t>三重県柔道協会</t>
  </si>
  <si>
    <t>岐阜県柔道協会</t>
  </si>
  <si>
    <t>愛知県柔道連盟　</t>
  </si>
  <si>
    <t>静岡県柔道協会</t>
  </si>
  <si>
    <t>東海柔道連合会</t>
  </si>
  <si>
    <t>福井県柔道連盟</t>
  </si>
  <si>
    <t>石川県柔道連盟</t>
  </si>
  <si>
    <t>富山県柔道連盟</t>
  </si>
  <si>
    <t>長野県柔道連盟</t>
  </si>
  <si>
    <t>新潟県柔道連盟</t>
  </si>
  <si>
    <t>北信越柔道連盟</t>
  </si>
  <si>
    <t>警視庁柔道会</t>
  </si>
  <si>
    <t>三多摩柔道会</t>
  </si>
  <si>
    <t>目黒区柔道会</t>
  </si>
  <si>
    <t>港区柔道会</t>
  </si>
  <si>
    <t>文京区柔道会</t>
  </si>
  <si>
    <t>練馬区柔道会</t>
  </si>
  <si>
    <t>中野区柔道会</t>
  </si>
  <si>
    <t>豊島区柔道会</t>
  </si>
  <si>
    <t>中央区柔道会</t>
  </si>
  <si>
    <t>千代田区柔道会</t>
  </si>
  <si>
    <t>台東区柔道会</t>
  </si>
  <si>
    <t>世田谷区柔道会</t>
  </si>
  <si>
    <t>墨田区柔道会</t>
  </si>
  <si>
    <t>杉並区柔道会</t>
  </si>
  <si>
    <t>新宿区柔道会</t>
  </si>
  <si>
    <t>渋谷区柔道会</t>
  </si>
  <si>
    <t>品川区柔道会</t>
  </si>
  <si>
    <t>江東区柔道会</t>
  </si>
  <si>
    <t>北区柔道会</t>
  </si>
  <si>
    <t>葛飾区柔道会</t>
  </si>
  <si>
    <t>大田区柔道会</t>
  </si>
  <si>
    <t>江戸川区柔道会</t>
  </si>
  <si>
    <t>板橋区柔道会</t>
  </si>
  <si>
    <t>荒川区柔道会</t>
  </si>
  <si>
    <t>足立区柔道会</t>
  </si>
  <si>
    <t>公益財団法人 東京都柔道連盟</t>
  </si>
  <si>
    <t>山梨県柔道連盟</t>
  </si>
  <si>
    <t>神奈川県柔道連盟</t>
  </si>
  <si>
    <t>千葉県柔道連盟</t>
  </si>
  <si>
    <t>埼玉県柔道連盟</t>
  </si>
  <si>
    <t>群馬県柔道連盟</t>
  </si>
  <si>
    <t>栃木県柔道連盟</t>
  </si>
  <si>
    <t>茨城県柔道連盟</t>
  </si>
  <si>
    <t>関東柔道連合会</t>
  </si>
  <si>
    <t>会津柔道会</t>
  </si>
  <si>
    <t>福島県北柔道会</t>
  </si>
  <si>
    <t>福島県南柔道会</t>
  </si>
  <si>
    <t>相双柔道会</t>
  </si>
  <si>
    <t>いわき柔道会</t>
  </si>
  <si>
    <t>福島県柔道連盟</t>
  </si>
  <si>
    <t>山形県柔道連盟</t>
  </si>
  <si>
    <t>秋田県柔道連盟</t>
  </si>
  <si>
    <t>宮城県柔道連盟</t>
  </si>
  <si>
    <t>岩手県南柔道協会</t>
  </si>
  <si>
    <t>岩手県北柔道連盟</t>
  </si>
  <si>
    <t>釜石柔道会</t>
  </si>
  <si>
    <t>宮古柔道協会</t>
  </si>
  <si>
    <t>岩手県柔道連盟</t>
  </si>
  <si>
    <t>青森県柔道連盟</t>
  </si>
  <si>
    <t>東北柔道連盟</t>
  </si>
  <si>
    <t>夕張柔道連盟</t>
  </si>
  <si>
    <t>小樽柔道会</t>
  </si>
  <si>
    <t>釧路柔道連盟</t>
  </si>
  <si>
    <t>北見柔道連盟</t>
  </si>
  <si>
    <t>留萌柔道連盟</t>
  </si>
  <si>
    <t>紋別地方柔道連盟</t>
  </si>
  <si>
    <t>網走柔道連盟</t>
  </si>
  <si>
    <t>旭川柔道連盟</t>
  </si>
  <si>
    <t>十勝柔道連盟</t>
  </si>
  <si>
    <t>室蘭柔道協会</t>
  </si>
  <si>
    <t>美唄市柔道連盟</t>
  </si>
  <si>
    <t>苫小牧柔道連盟</t>
  </si>
  <si>
    <t>空知柔道連盟</t>
  </si>
  <si>
    <t>後志柔道協会</t>
  </si>
  <si>
    <t>函館柔道連盟</t>
  </si>
  <si>
    <t>札幌柔道連盟</t>
  </si>
  <si>
    <t>一般社団法人 北海道柔道連盟</t>
  </si>
  <si>
    <r>
      <t xml:space="preserve">109 </t>
    </r>
    <r>
      <rPr>
        <sz val="10"/>
        <color rgb="FF000000"/>
        <rFont val="Arial"/>
        <family val="3"/>
        <charset val="128"/>
        <scheme val="minor"/>
      </rPr>
      <t>本館</t>
    </r>
    <rPh sb="4" eb="6">
      <t>ホンカン</t>
    </rPh>
    <phoneticPr fontId="15"/>
  </si>
  <si>
    <t>選抜され
た大会</t>
    <phoneticPr fontId="15"/>
  </si>
  <si>
    <t xml:space="preserve">実績
</t>
    <phoneticPr fontId="15"/>
  </si>
  <si>
    <t xml:space="preserve">
</t>
    <phoneticPr fontId="15"/>
  </si>
  <si>
    <r>
      <t>（出身道場／学校等の所属及び指導者氏名、修行年数、主な大会成績、他の経歴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3"/>
        <charset val="128"/>
        <scheme val="minor"/>
      </rPr>
      <t xml:space="preserve">等）
</t>
    </r>
    <phoneticPr fontId="15"/>
  </si>
  <si>
    <r>
      <t>（現在の所属先・指導者氏名・稽古の頻度や内容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3"/>
        <charset val="128"/>
        <scheme val="minor"/>
      </rPr>
      <t xml:space="preserve">等）
</t>
    </r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</si>
</sst>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[$-F800]dddd\,\ mmmm\ dd\,\ yyyy"/>
  </numFmts>
  <fonts count="19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24"/>
      <color theme="1"/>
      <name val="Arial"/>
      <family val="2"/>
      <scheme val="minor"/>
    </font>
    <font>
      <b/>
      <sz val="28"/>
      <color theme="1"/>
      <name val="Arial"/>
      <family val="2"/>
      <scheme val="minor"/>
    </font>
    <font>
      <sz val="20"/>
      <color theme="1"/>
      <name val="Arial"/>
      <family val="2"/>
    </font>
    <font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theme="1"/>
      <name val="MS PGothic"/>
      <family val="3"/>
      <charset val="128"/>
    </font>
    <font>
      <sz val="11"/>
      <color theme="1"/>
      <name val="Calibri"/>
      <family val="2"/>
    </font>
    <font>
      <sz val="2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6"/>
      <name val="Arial"/>
      <family val="3"/>
      <charset val="128"/>
      <scheme val="minor"/>
    </font>
    <font>
      <sz val="10"/>
      <color rgb="FF000000"/>
      <name val="Arial"/>
      <family val="3"/>
      <charset val="128"/>
      <scheme val="minor"/>
    </font>
    <font>
      <sz val="11"/>
      <color theme="1"/>
      <name val="Arial"/>
      <family val="3"/>
      <charset val="128"/>
      <scheme val="minor"/>
    </font>
    <font>
      <sz val="16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93">
    <xf numFmtId="0" fontId="0" fillId="0" borderId="0" xfId="0"/>
    <xf numFmtId="0" fontId="4" fillId="0" borderId="2" xfId="0" applyFont="1" applyBorder="1" applyAlignment="1">
      <alignment horizontal="center" vertical="center"/>
    </xf>
    <xf numFmtId="31" fontId="4" fillId="0" borderId="2" xfId="0" applyNumberFormat="1" applyFont="1" applyBorder="1" applyAlignment="1">
      <alignment horizontal="center" vertical="center"/>
    </xf>
    <xf numFmtId="0" fontId="14" fillId="0" borderId="0" xfId="1"/>
    <xf numFmtId="0" fontId="16" fillId="0" borderId="0" xfId="1" applyFont="1"/>
    <xf numFmtId="56" fontId="14" fillId="0" borderId="0" xfId="1" applyNumberFormat="1"/>
    <xf numFmtId="0" fontId="0" fillId="0" borderId="0" xfId="0" applyProtection="1">
      <protection locked="0"/>
    </xf>
    <xf numFmtId="31" fontId="1" fillId="0" borderId="0" xfId="0" applyNumberFormat="1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Protection="1">
      <protection locked="0"/>
    </xf>
    <xf numFmtId="31" fontId="18" fillId="0" borderId="1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31" fontId="4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31" fontId="5" fillId="0" borderId="2" xfId="0" applyNumberFormat="1" applyFont="1" applyBorder="1" applyProtection="1"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31" fontId="4" fillId="0" borderId="2" xfId="0" applyNumberFormat="1" applyFont="1" applyBorder="1" applyProtection="1"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177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176" fontId="8" fillId="2" borderId="4" xfId="0" applyNumberFormat="1" applyFont="1" applyFill="1" applyBorder="1" applyProtection="1">
      <protection locked="0"/>
    </xf>
    <xf numFmtId="0" fontId="3" fillId="2" borderId="7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Protection="1">
      <protection locked="0"/>
    </xf>
    <xf numFmtId="0" fontId="17" fillId="0" borderId="4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Protection="1">
      <protection locked="0"/>
    </xf>
    <xf numFmtId="0" fontId="17" fillId="0" borderId="11" xfId="0" applyFont="1" applyBorder="1" applyAlignment="1" applyProtection="1">
      <alignment horizontal="left" vertical="top" wrapText="1"/>
      <protection locked="0"/>
    </xf>
    <xf numFmtId="0" fontId="3" fillId="0" borderId="25" xfId="0" applyFont="1" applyBorder="1" applyProtection="1">
      <protection locked="0"/>
    </xf>
    <xf numFmtId="0" fontId="3" fillId="0" borderId="26" xfId="0" applyFont="1" applyBorder="1" applyProtection="1"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3" fillId="0" borderId="23" xfId="0" applyFont="1" applyBorder="1" applyProtection="1">
      <protection locked="0"/>
    </xf>
    <xf numFmtId="0" fontId="3" fillId="0" borderId="24" xfId="0" applyFont="1" applyBorder="1" applyProtection="1"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 xr:uid="{E57E0117-C50E-4119-A34A-1A8205D583F0}"/>
  </cellStyles>
  <dxfs count="0"/>
  <tableStyles count="0" defaultTableStyle="TableStyleMedium2" defaultPivotStyle="PivotStyleLight16"/>
  <colors>
    <mruColors>
      <color rgb="FFFEF1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X994"/>
  <sheetViews>
    <sheetView showGridLines="0" tabSelected="1" workbookViewId="0">
      <selection activeCell="B1" sqref="B1"/>
    </sheetView>
  </sheetViews>
  <sheetFormatPr defaultColWidth="12.5703125" defaultRowHeight="15.75" customHeight="1"/>
  <cols>
    <col min="1" max="1" width="2" style="6" customWidth="1"/>
    <col min="2" max="3" width="10.7109375" style="6" customWidth="1"/>
    <col min="4" max="4" width="24.42578125" style="6" customWidth="1"/>
    <col min="5" max="5" width="28.7109375" style="6" customWidth="1"/>
    <col min="6" max="6" width="23" style="6" customWidth="1"/>
    <col min="7" max="7" width="28.5703125" style="6" customWidth="1"/>
    <col min="8" max="10" width="11" style="6" bestFit="1" customWidth="1"/>
    <col min="11" max="11" width="34.42578125" style="6" customWidth="1"/>
    <col min="12" max="12" width="18.7109375" style="6" customWidth="1"/>
    <col min="13" max="50" width="11.5703125" style="6" customWidth="1"/>
    <col min="51" max="16384" width="12.5703125" style="6"/>
  </cols>
  <sheetData>
    <row r="1" spans="1:50" ht="35.25">
      <c r="E1" s="7"/>
      <c r="F1" s="8"/>
      <c r="G1" s="9" t="s">
        <v>14</v>
      </c>
      <c r="H1" s="8"/>
      <c r="I1" s="10"/>
      <c r="J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</row>
    <row r="2" spans="1:50" ht="35.25">
      <c r="A2" s="33"/>
      <c r="B2" s="65" t="s">
        <v>15</v>
      </c>
      <c r="C2" s="61"/>
      <c r="D2" s="69"/>
      <c r="E2" s="70"/>
      <c r="F2" s="71"/>
      <c r="I2" s="10"/>
      <c r="J2" s="12" t="s">
        <v>0</v>
      </c>
      <c r="K2" s="13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</row>
    <row r="3" spans="1:50" ht="14.25" customHeight="1">
      <c r="A3" s="8"/>
      <c r="B3" s="8"/>
      <c r="C3" s="8"/>
      <c r="D3" s="8"/>
      <c r="E3" s="8"/>
      <c r="F3" s="8"/>
      <c r="G3" s="8"/>
      <c r="I3" s="8"/>
      <c r="J3" s="8"/>
    </row>
    <row r="4" spans="1:50" ht="22.5" customHeight="1">
      <c r="A4" s="14"/>
      <c r="B4" s="51" t="s">
        <v>16</v>
      </c>
      <c r="C4" s="52"/>
      <c r="D4" s="15" t="s">
        <v>1</v>
      </c>
      <c r="E4" s="16"/>
      <c r="F4" s="15" t="s">
        <v>17</v>
      </c>
      <c r="G4" s="17"/>
      <c r="I4" s="90" t="s">
        <v>12</v>
      </c>
      <c r="J4" s="61"/>
      <c r="K4" s="34"/>
    </row>
    <row r="5" spans="1:50" ht="22.5" customHeight="1">
      <c r="A5" s="14"/>
      <c r="B5" s="53"/>
      <c r="C5" s="54"/>
      <c r="D5" s="17" t="s">
        <v>18</v>
      </c>
      <c r="E5" s="17"/>
      <c r="F5" s="15" t="s">
        <v>19</v>
      </c>
      <c r="G5" s="17"/>
      <c r="I5" s="91" t="s">
        <v>20</v>
      </c>
      <c r="J5" s="61"/>
      <c r="K5" s="35"/>
    </row>
    <row r="6" spans="1:50" ht="22.5" customHeight="1">
      <c r="A6" s="14"/>
      <c r="B6" s="53"/>
      <c r="C6" s="54"/>
      <c r="D6" s="36" t="s">
        <v>21</v>
      </c>
      <c r="E6" s="17"/>
      <c r="F6" s="36" t="s">
        <v>22</v>
      </c>
      <c r="G6" s="17"/>
      <c r="I6" s="60" t="s">
        <v>4</v>
      </c>
      <c r="J6" s="61"/>
      <c r="K6" s="20"/>
    </row>
    <row r="7" spans="1:50" ht="22.5" customHeight="1">
      <c r="A7" s="14"/>
      <c r="B7" s="53"/>
      <c r="C7" s="54"/>
      <c r="D7" s="21" t="s">
        <v>50</v>
      </c>
      <c r="E7" s="20"/>
      <c r="F7" s="21" t="s">
        <v>51</v>
      </c>
      <c r="G7" s="20"/>
      <c r="I7" s="60" t="s">
        <v>5</v>
      </c>
      <c r="J7" s="61"/>
      <c r="K7" s="20"/>
    </row>
    <row r="8" spans="1:50" ht="22.5" customHeight="1">
      <c r="A8" s="14"/>
      <c r="B8" s="53"/>
      <c r="C8" s="54"/>
      <c r="D8" s="11" t="s">
        <v>23</v>
      </c>
      <c r="E8" s="18"/>
      <c r="F8" s="21" t="s">
        <v>24</v>
      </c>
      <c r="G8" s="17"/>
      <c r="I8" s="60" t="s">
        <v>2</v>
      </c>
      <c r="J8" s="61"/>
      <c r="K8" s="1" t="str">
        <f>DATEDIF(DATE(YEAR(K7),MONTH(K7),1), DATE(YEAR($K$2),MONTH($K$2),1), "Y") &amp; "年" &amp; DATEDIF(DATE(YEAR(K7),MONTH(K7),1), DATE(YEAR($K$2),MONTH($K$2),1), "YM") &amp; "ヶ月"</f>
        <v>0年0ヶ月</v>
      </c>
    </row>
    <row r="9" spans="1:50" ht="22.5" customHeight="1">
      <c r="A9" s="14"/>
      <c r="B9" s="53"/>
      <c r="C9" s="54"/>
      <c r="D9" s="17" t="s">
        <v>6</v>
      </c>
      <c r="E9" s="20"/>
      <c r="F9" s="17" t="s">
        <v>25</v>
      </c>
      <c r="G9" s="2" t="str">
        <f>DATEDIF(E9, $K$2, "Y") &amp; "歳" &amp; DATEDIF(E9, $K$2, "YM") &amp; "ヶ月"</f>
        <v>0歳0ヶ月</v>
      </c>
      <c r="I9" s="65" t="s">
        <v>26</v>
      </c>
      <c r="J9" s="61"/>
      <c r="K9" s="18"/>
    </row>
    <row r="10" spans="1:50" ht="22.5" customHeight="1">
      <c r="A10" s="14"/>
      <c r="B10" s="53"/>
      <c r="C10" s="54"/>
      <c r="D10" s="17" t="s">
        <v>9</v>
      </c>
      <c r="E10" s="17"/>
      <c r="F10" s="37" t="s">
        <v>27</v>
      </c>
      <c r="G10" s="38"/>
      <c r="I10" s="86" t="s">
        <v>28</v>
      </c>
      <c r="J10" s="52"/>
      <c r="K10" s="72" t="s">
        <v>292</v>
      </c>
    </row>
    <row r="11" spans="1:50" ht="22.5" customHeight="1">
      <c r="A11" s="14"/>
      <c r="B11" s="53"/>
      <c r="C11" s="54"/>
      <c r="D11" s="15" t="s">
        <v>10</v>
      </c>
      <c r="E11" s="15"/>
      <c r="F11" s="37" t="s">
        <v>7</v>
      </c>
      <c r="G11" s="39"/>
      <c r="I11" s="55"/>
      <c r="J11" s="56"/>
      <c r="K11" s="66"/>
    </row>
    <row r="12" spans="1:50" ht="22.5" customHeight="1">
      <c r="A12" s="14"/>
      <c r="B12" s="53"/>
      <c r="C12" s="54"/>
      <c r="D12" s="17" t="s">
        <v>29</v>
      </c>
      <c r="E12" s="17"/>
      <c r="F12" s="37" t="s">
        <v>8</v>
      </c>
      <c r="G12" s="39"/>
      <c r="I12" s="87" t="s">
        <v>52</v>
      </c>
      <c r="J12" s="62"/>
      <c r="K12" s="88"/>
    </row>
    <row r="13" spans="1:50" ht="22.5" customHeight="1">
      <c r="A13" s="14"/>
      <c r="B13" s="53"/>
      <c r="C13" s="54"/>
      <c r="D13" s="15" t="s">
        <v>30</v>
      </c>
      <c r="E13" s="22"/>
      <c r="F13" s="39" t="s">
        <v>11</v>
      </c>
      <c r="G13" s="38"/>
      <c r="I13" s="63"/>
      <c r="J13" s="64"/>
      <c r="K13" s="67"/>
      <c r="M13" s="40"/>
      <c r="N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</row>
    <row r="14" spans="1:50" ht="22.5" customHeight="1">
      <c r="B14" s="55"/>
      <c r="C14" s="56"/>
      <c r="D14" s="17" t="s">
        <v>3</v>
      </c>
      <c r="E14" s="18"/>
      <c r="F14" s="37" t="s">
        <v>13</v>
      </c>
      <c r="G14" s="16"/>
    </row>
    <row r="15" spans="1:50" ht="22.5" customHeight="1"/>
    <row r="16" spans="1:50" ht="15">
      <c r="A16" s="14"/>
      <c r="B16" s="72" t="s">
        <v>57</v>
      </c>
      <c r="C16" s="89" t="s">
        <v>290</v>
      </c>
      <c r="D16" s="17" t="s">
        <v>31</v>
      </c>
      <c r="E16" s="60" t="s">
        <v>33</v>
      </c>
      <c r="F16" s="61"/>
      <c r="G16" s="17" t="s">
        <v>36</v>
      </c>
      <c r="H16" s="79" t="s">
        <v>54</v>
      </c>
      <c r="I16" s="80"/>
      <c r="J16" s="81"/>
      <c r="K16" s="44"/>
      <c r="M16" s="41"/>
      <c r="N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</row>
    <row r="17" spans="1:50" ht="15">
      <c r="A17" s="14"/>
      <c r="B17" s="73"/>
      <c r="C17" s="73"/>
      <c r="D17" s="42"/>
      <c r="E17" s="82"/>
      <c r="F17" s="61"/>
      <c r="G17" s="47"/>
      <c r="H17" s="83" t="str">
        <f>COUNTA(G17:G20)&amp;"回"</f>
        <v>0回</v>
      </c>
      <c r="I17" s="80"/>
      <c r="J17" s="81"/>
      <c r="K17" s="44"/>
      <c r="M17" s="41"/>
      <c r="N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</row>
    <row r="18" spans="1:50" ht="15">
      <c r="A18" s="14"/>
      <c r="B18" s="73"/>
      <c r="C18" s="73"/>
      <c r="D18" s="42"/>
      <c r="E18" s="82"/>
      <c r="F18" s="61"/>
      <c r="G18" s="47"/>
      <c r="H18" s="23"/>
      <c r="I18" s="23"/>
      <c r="J18" s="23"/>
      <c r="K18" s="44"/>
      <c r="M18" s="41"/>
      <c r="N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</row>
    <row r="19" spans="1:50" ht="15">
      <c r="A19" s="14"/>
      <c r="B19" s="73"/>
      <c r="C19" s="73"/>
      <c r="D19" s="42"/>
      <c r="E19" s="82"/>
      <c r="F19" s="61"/>
      <c r="G19" s="47"/>
      <c r="H19" s="23"/>
      <c r="I19" s="23"/>
      <c r="J19" s="23"/>
      <c r="K19" s="44"/>
      <c r="M19" s="41"/>
      <c r="N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</row>
    <row r="20" spans="1:50" ht="15">
      <c r="A20" s="14"/>
      <c r="B20" s="73"/>
      <c r="C20" s="66"/>
      <c r="D20" s="42"/>
      <c r="E20" s="82"/>
      <c r="F20" s="61"/>
      <c r="G20" s="47"/>
      <c r="H20" s="23"/>
      <c r="I20" s="23"/>
      <c r="J20" s="23"/>
      <c r="K20" s="44"/>
      <c r="M20" s="41"/>
      <c r="N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</row>
    <row r="21" spans="1:50" ht="15">
      <c r="A21" s="14"/>
      <c r="B21" s="73"/>
      <c r="C21" s="72" t="s">
        <v>55</v>
      </c>
      <c r="D21" s="19" t="s">
        <v>31</v>
      </c>
      <c r="E21" s="19" t="s">
        <v>32</v>
      </c>
      <c r="F21" s="19" t="s">
        <v>33</v>
      </c>
      <c r="G21" s="19" t="s">
        <v>34</v>
      </c>
      <c r="H21" s="19" t="s">
        <v>35</v>
      </c>
      <c r="I21" s="19" t="s">
        <v>36</v>
      </c>
      <c r="J21" s="24" t="s">
        <v>37</v>
      </c>
      <c r="K21" s="25" t="s">
        <v>38</v>
      </c>
      <c r="M21" s="41"/>
      <c r="N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</row>
    <row r="22" spans="1:50" ht="15">
      <c r="A22" s="14"/>
      <c r="B22" s="73"/>
      <c r="C22" s="73"/>
      <c r="D22" s="26"/>
      <c r="E22" s="27"/>
      <c r="G22" s="28"/>
      <c r="H22" s="27"/>
      <c r="I22" s="43"/>
      <c r="J22" s="48">
        <f>IF(OR(D22="", E22="", H22=""), 0,
IF(AND($E$14="七段", AND(E22&lt;&gt;"全国高段者大会", E22&lt;&gt;"地区高段者大会")), 0,
IF(AND(E22="日本ベテランズ国際柔道大会", D22&lt;DATE(2019,1,1)), 0,
IF(
  (
    IF(I22="◯", 0, COUNTIFS($E$22:$E$104, E22, $D$22:$D$104, "&gt;="&amp;DATE(YEAR(D22),1,1), $D$22:$D$104, "&lt;="&amp;DATE(YEAR(D22),12,31), $I$22:$I$104, "◯")) +
    IF(OR(I22="◯", I22="×"), 0, COUNTIFS($E$22:$E$104, E22, $D$22:$D$104, "&gt;="&amp;DATE(YEAR(D22),1,1), $D$22:$D$104, "&lt;="&amp;DATE(YEAR(D22),12,31), $I$22:$I$104, "×")) +
    COUNTIFS($E$22:E22, E22, $D$22:D22, "&gt;="&amp;DATE(YEAR(D22),1,1), $D$22:D22, "&lt;="&amp;DATE(YEAR(D22),12,31), $I$22:I22, I22)
  )
  &gt; IF(E22="全国高段者大会", 2, IF(OR(E22="地区高段者大会", E22="全国柔道整復師高段者大会", E22="府県高段者大会"), 1, 100)),
  0,
  IF(E22="日本ベテランズ国際柔道大会",
    MAX(0, MIN(
      IF(I22="◯",
        IF(MATCH(H22,{"初段","弐段","参段","四段","五段","六段","七段","八段"},0)-MATCH($E$14,{"初段","弐段","参段","四段","五段","六段","七段","八段"},0)&gt;=2, 2, IF(MATCH(H22,{"初段","弐段","参段","四段","五段","六段","七段","八段"},0)-MATCH($E$14,{"初段","弐段","参段","四段","五段","六段","七段","八段"},0)=1, 1.5, IF(MATCH(H22,{"初段","弐段","参段","四段","五段","六段","七段","八段"},0)-MATCH($E$14,{"初段","弐段","参段","四段","五段","六段","七段","八段"},0)=0, 1, IF(MATCH(H22,{"初段","弐段","参段","四段","五段","六段","七段","八段"},0)-MATCH($E$14,{"初段","弐段","参段","四段","五段","六段","七段","八段"},0)=-1, 0.5, IF(MATCH(H22,{"初段","弐段","参段","四段","五段","六段","七段","八段"},0)-MATCH($E$14,{"初段","弐段","参段","四段","五段","六段","七段","八段"},0)=-2, 0.3, 0))))),
        IF(I22="×",
          IF(MATCH(H22,{"初段","弐段","参段","四段","五段","六段","七段","八段"},0)-MATCH($E$14,{"初段","弐段","参段","四段","五段","六段","七段","八段"},0)&gt;=2, 1, IF(MATCH(H22,{"初段","弐段","参段","四段","五段","六段","七段","八段"},0)-MATCH($E$14,{"初段","弐段","参段","四段","五段","六段","七段","八段"},0)=1, 0.75, IF(MATCH(H22,{"初段","弐段","参段","四段","五段","六段","七段","八段"},0)-MATCH($E$14,{"初段","弐段","参段","四段","五段","六段","七段","八段"},0)=0, 0.5, 0))),
          0
        )
      ),
     MAX(0,1-SUMIFS($J$21:J21, $E$21:E21, "日本ベテランズ国際柔道大会", $D$21:D21, "&gt;="&amp;DATE(YEAR(D22),1,1), $D$21:D21, "&lt;="&amp;DATE(YEAR(D22),12,31)))
    )),
    IF(E22="府県高段者大会",
      IF(I22="◯", 1, IF(I22="×", 0.5, 0)),
      IF(OR(E22="全国高段者大会", E22="地区高段者大会", E22="全国柔道整復師高段者大会"),
        (IF(I22="◯", 1, IF(I22="×", 0.5, 0)) + IF(OR(AND(E22="全国高段者大会", D22&gt;=DATE(2015,4,1)), AND(E22="地区高段者大会", D22&gt;=DATE(2019,4,1))), 0.25, 0)),
        IF(I22="◯",
          LOOKUP(IFERROR(MATCH(H22,{"初段","弐段","参段","四段","五段","六段","七段","八段"},0)-MATCH($E$14,{"初段","弐段","参段","四段","五段","六段","七段","八段"},0),-10),{-10,-2,-1,0,1,2},{0,0.3,0.5,1,1.5,2}),
          IF(I22="×",
            LOOKUP(IFERROR(MATCH(H22,{"初段","弐段","参段","四段","五段","六段","七段","八段"},0)-MATCH($E$14,{"初段","弐段","参段","四段","五段","六段","七段","八段"},0),-10),{-10,0,1,2},{0,0.5,0.75,1}),
            0
          )
        )
      )
    )
  )
))))</f>
        <v>0</v>
      </c>
      <c r="K22" s="25">
        <f>SUMIF(E22:E31, "全国高段者大会", J22:J31)
+ SUMIF(E22:E31, "地区高段者大会", J22:J31)
+ SUMIF(E22:E31, "全国柔道整復師高段者大会", J22:J31)</f>
        <v>0</v>
      </c>
      <c r="M22" s="41"/>
      <c r="N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</row>
    <row r="23" spans="1:50" ht="15">
      <c r="A23" s="14"/>
      <c r="B23" s="73"/>
      <c r="C23" s="73"/>
      <c r="D23" s="26"/>
      <c r="E23" s="27"/>
      <c r="F23" s="29"/>
      <c r="G23" s="28"/>
      <c r="H23" s="27"/>
      <c r="I23" s="43"/>
      <c r="J23" s="48">
        <f t="shared" ref="J23:J31" si="0">IF(OR(D23="", E23="", H23=""), 0,
IF(AND($E$14="七段", AND(E23&lt;&gt;"全国高段者大会", E23&lt;&gt;"地区高段者大会")), 0,
IF(AND(E23="日本ベテランズ国際柔道大会", D23&lt;DATE(2019,1,1)), 0,
IF(
  (
    IF(I23="◯", 0, COUNTIFS($E$22:$E$104, E23, $D$22:$D$104, "&gt;="&amp;DATE(YEAR(D23),1,1), $D$22:$D$104, "&lt;="&amp;DATE(YEAR(D23),12,31), $I$22:$I$104, "◯")) +
    IF(OR(I23="◯", I23="×"), 0, COUNTIFS($E$22:$E$104, E23, $D$22:$D$104, "&gt;="&amp;DATE(YEAR(D23),1,1), $D$22:$D$104, "&lt;="&amp;DATE(YEAR(D23),12,31), $I$22:$I$104, "×")) +
    COUNTIFS($E$22:E23, E23, $D$22:D23, "&gt;="&amp;DATE(YEAR(D23),1,1), $D$22:D23, "&lt;="&amp;DATE(YEAR(D23),12,31), $I$22:I23, I23)
  )
  &gt; IF(E23="全国高段者大会", 2, IF(OR(E23="地区高段者大会", E23="全国柔道整復師高段者大会", E23="府県高段者大会"), 1, 100)),
  0,
  IF(E23="日本ベテランズ国際柔道大会",
    MAX(0, MIN(
      IF(I23="◯",
        IF(MATCH(H23,{"初段","弐段","参段","四段","五段","六段","七段","八段"},0)-MATCH($E$14,{"初段","弐段","参段","四段","五段","六段","七段","八段"},0)&gt;=2, 2, IF(MATCH(H23,{"初段","弐段","参段","四段","五段","六段","七段","八段"},0)-MATCH($E$14,{"初段","弐段","参段","四段","五段","六段","七段","八段"},0)=1, 1.5, IF(MATCH(H23,{"初段","弐段","参段","四段","五段","六段","七段","八段"},0)-MATCH($E$14,{"初段","弐段","参段","四段","五段","六段","七段","八段"},0)=0, 1, IF(MATCH(H23,{"初段","弐段","参段","四段","五段","六段","七段","八段"},0)-MATCH($E$14,{"初段","弐段","参段","四段","五段","六段","七段","八段"},0)=-1, 0.5, IF(MATCH(H23,{"初段","弐段","参段","四段","五段","六段","七段","八段"},0)-MATCH($E$14,{"初段","弐段","参段","四段","五段","六段","七段","八段"},0)=-2, 0.3, 0))))),
        IF(I23="×",
          IF(MATCH(H23,{"初段","弐段","参段","四段","五段","六段","七段","八段"},0)-MATCH($E$14,{"初段","弐段","参段","四段","五段","六段","七段","八段"},0)&gt;=2, 1, IF(MATCH(H23,{"初段","弐段","参段","四段","五段","六段","七段","八段"},0)-MATCH($E$14,{"初段","弐段","参段","四段","五段","六段","七段","八段"},0)=1, 0.75, IF(MATCH(H23,{"初段","弐段","参段","四段","五段","六段","七段","八段"},0)-MATCH($E$14,{"初段","弐段","参段","四段","五段","六段","七段","八段"},0)=0, 0.5, 0))),
          0
        )
      ),
      1 - SUMIFS($J$21:J22, $E$21:E22, "日本ベテランズ国際柔道大会", $D$21:D22, "&gt;="&amp;DATE(YEAR(D23),1,1), $D$21:D22, "&lt;="&amp;DATE(YEAR(D23),12,31))
    )),
    IF(E23="府県高段者大会",
      IF(I23="◯", 1, IF(I23="×", 0.5, 0)),
      IF(OR(E23="全国高段者大会", E23="地区高段者大会", E23="全国柔道整復師高段者大会"),
        (IF(I23="◯", 1, IF(I23="×", 0.5, 0)) + IF(OR(AND(E23="全国高段者大会", D23&gt;=DATE(2015,4,1)), AND(E23="地区高段者大会", D23&gt;=DATE(2019,4,1))), 0.25, 0)),
        IF(I23="◯",
          LOOKUP(IFERROR(MATCH(H23,{"初段","弐段","参段","四段","五段","六段","七段","八段"},0)-MATCH($E$14,{"初段","弐段","参段","四段","五段","六段","七段","八段"},0),-10),{-10,-2,-1,0,1,2},{0,0.3,0.5,1,1.5,2}),
          IF(I23="×",
            LOOKUP(IFERROR(MATCH(H23,{"初段","弐段","参段","四段","五段","六段","七段","八段"},0)-MATCH($E$14,{"初段","弐段","参段","四段","五段","六段","七段","八段"},0),-10),{-10,0,1,2},{0,0.5,0.75,1}),
            0
          )
        )
      )
    )
  )
))))</f>
        <v>0</v>
      </c>
      <c r="K23" s="25" t="s">
        <v>39</v>
      </c>
      <c r="M23" s="41"/>
      <c r="N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</row>
    <row r="24" spans="1:50" ht="15">
      <c r="A24" s="14"/>
      <c r="B24" s="73"/>
      <c r="C24" s="73"/>
      <c r="D24" s="26"/>
      <c r="E24" s="27"/>
      <c r="F24" s="29"/>
      <c r="G24" s="28"/>
      <c r="H24" s="27"/>
      <c r="I24" s="43"/>
      <c r="J24" s="48">
        <f t="shared" si="0"/>
        <v>0</v>
      </c>
      <c r="K24" s="25">
        <f>SUMIF(E22:E31, "府県高段者大会", J22:J31)
+ SUMIF(E22:E31, "日本ベテランズ国際柔道大会", J22:J31)</f>
        <v>0</v>
      </c>
      <c r="M24" s="41"/>
      <c r="N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</row>
    <row r="25" spans="1:50" ht="15">
      <c r="A25" s="14"/>
      <c r="B25" s="73"/>
      <c r="C25" s="73"/>
      <c r="D25" s="26"/>
      <c r="E25" s="27"/>
      <c r="F25" s="29"/>
      <c r="G25" s="28"/>
      <c r="H25" s="27"/>
      <c r="I25" s="43"/>
      <c r="J25" s="48">
        <f t="shared" si="0"/>
        <v>0</v>
      </c>
      <c r="K25" s="25" t="s">
        <v>40</v>
      </c>
      <c r="M25" s="41"/>
      <c r="N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</row>
    <row r="26" spans="1:50" ht="15">
      <c r="A26" s="14"/>
      <c r="B26" s="73"/>
      <c r="C26" s="73"/>
      <c r="D26" s="26"/>
      <c r="E26" s="27"/>
      <c r="F26" s="29"/>
      <c r="G26" s="28"/>
      <c r="H26" s="27"/>
      <c r="I26" s="43"/>
      <c r="J26" s="48">
        <f t="shared" si="0"/>
        <v>0</v>
      </c>
      <c r="K26" s="25">
        <f>SUM(K22,K24)</f>
        <v>0</v>
      </c>
      <c r="M26" s="41"/>
      <c r="N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</row>
    <row r="27" spans="1:50" ht="15">
      <c r="A27" s="14"/>
      <c r="B27" s="73"/>
      <c r="C27" s="73"/>
      <c r="D27" s="26"/>
      <c r="E27" s="27"/>
      <c r="F27" s="29"/>
      <c r="G27" s="28"/>
      <c r="H27" s="27"/>
      <c r="I27" s="43"/>
      <c r="J27" s="49">
        <f t="shared" si="0"/>
        <v>0</v>
      </c>
      <c r="M27" s="41"/>
      <c r="N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</row>
    <row r="28" spans="1:50" ht="15">
      <c r="A28" s="14"/>
      <c r="B28" s="73"/>
      <c r="C28" s="73"/>
      <c r="D28" s="26"/>
      <c r="E28" s="27"/>
      <c r="F28" s="29"/>
      <c r="G28" s="28"/>
      <c r="H28" s="27"/>
      <c r="I28" s="43"/>
      <c r="J28" s="49">
        <f t="shared" si="0"/>
        <v>0</v>
      </c>
      <c r="M28" s="41"/>
      <c r="N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</row>
    <row r="29" spans="1:50" ht="15">
      <c r="A29" s="14"/>
      <c r="B29" s="73"/>
      <c r="C29" s="73"/>
      <c r="D29" s="26"/>
      <c r="E29" s="27"/>
      <c r="F29" s="29"/>
      <c r="G29" s="28"/>
      <c r="H29" s="27"/>
      <c r="I29" s="43"/>
      <c r="J29" s="49">
        <f t="shared" si="0"/>
        <v>0</v>
      </c>
      <c r="M29" s="41"/>
      <c r="N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</row>
    <row r="30" spans="1:50" ht="15">
      <c r="A30" s="14"/>
      <c r="B30" s="88"/>
      <c r="C30" s="73"/>
      <c r="D30" s="26"/>
      <c r="E30" s="27"/>
      <c r="F30" s="29"/>
      <c r="G30" s="28"/>
      <c r="H30" s="27"/>
      <c r="I30" s="43"/>
      <c r="J30" s="49">
        <f t="shared" si="0"/>
        <v>0</v>
      </c>
      <c r="M30" s="41"/>
      <c r="N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</row>
    <row r="31" spans="1:50" ht="15">
      <c r="A31" s="14"/>
      <c r="B31" s="67"/>
      <c r="C31" s="66"/>
      <c r="D31" s="26"/>
      <c r="E31" s="27"/>
      <c r="F31" s="29"/>
      <c r="G31" s="28"/>
      <c r="H31" s="27"/>
      <c r="I31" s="43"/>
      <c r="J31" s="49">
        <f t="shared" si="0"/>
        <v>0</v>
      </c>
      <c r="M31" s="41"/>
      <c r="N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</row>
    <row r="32" spans="1:50" ht="22.5" customHeight="1"/>
    <row r="33" spans="1:50" ht="15">
      <c r="A33" s="14"/>
      <c r="B33" s="92" t="s">
        <v>58</v>
      </c>
      <c r="C33" s="92" t="s">
        <v>53</v>
      </c>
      <c r="D33" s="17" t="s">
        <v>31</v>
      </c>
      <c r="E33" s="60" t="s">
        <v>33</v>
      </c>
      <c r="F33" s="61"/>
      <c r="G33" s="17" t="s">
        <v>36</v>
      </c>
      <c r="H33" s="79" t="s">
        <v>54</v>
      </c>
      <c r="I33" s="80"/>
      <c r="J33" s="81"/>
      <c r="K33" s="44"/>
      <c r="M33" s="41"/>
      <c r="N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</row>
    <row r="34" spans="1:50" ht="15">
      <c r="A34" s="14"/>
      <c r="B34" s="73"/>
      <c r="C34" s="73"/>
      <c r="D34" s="42"/>
      <c r="E34" s="82"/>
      <c r="F34" s="61"/>
      <c r="G34" s="47"/>
      <c r="H34" s="83" t="str">
        <f>COUNTA(G34:G37)&amp;"回"</f>
        <v>0回</v>
      </c>
      <c r="I34" s="80"/>
      <c r="J34" s="81"/>
      <c r="K34" s="44"/>
      <c r="M34" s="41"/>
      <c r="N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</row>
    <row r="35" spans="1:50" ht="15">
      <c r="A35" s="14"/>
      <c r="B35" s="73"/>
      <c r="C35" s="73"/>
      <c r="D35" s="42"/>
      <c r="E35" s="82"/>
      <c r="F35" s="61"/>
      <c r="G35" s="47"/>
      <c r="H35" s="23"/>
      <c r="I35" s="23"/>
      <c r="J35" s="23"/>
      <c r="K35" s="44"/>
      <c r="M35" s="41"/>
      <c r="N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</row>
    <row r="36" spans="1:50" ht="15">
      <c r="A36" s="14"/>
      <c r="B36" s="73"/>
      <c r="C36" s="73"/>
      <c r="D36" s="42"/>
      <c r="E36" s="82"/>
      <c r="F36" s="61"/>
      <c r="G36" s="47"/>
      <c r="H36" s="23"/>
      <c r="I36" s="23"/>
      <c r="J36" s="23"/>
      <c r="K36" s="44"/>
      <c r="M36" s="41"/>
      <c r="N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</row>
    <row r="37" spans="1:50" ht="15">
      <c r="A37" s="14"/>
      <c r="B37" s="73"/>
      <c r="C37" s="66"/>
      <c r="D37" s="42"/>
      <c r="E37" s="82"/>
      <c r="F37" s="61"/>
      <c r="G37" s="47"/>
      <c r="H37" s="23"/>
      <c r="I37" s="23"/>
      <c r="J37" s="23"/>
      <c r="K37" s="44"/>
      <c r="M37" s="41"/>
      <c r="N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</row>
    <row r="38" spans="1:50" ht="15">
      <c r="A38" s="14"/>
      <c r="B38" s="73"/>
      <c r="C38" s="72" t="s">
        <v>55</v>
      </c>
      <c r="D38" s="19" t="s">
        <v>31</v>
      </c>
      <c r="E38" s="19" t="s">
        <v>32</v>
      </c>
      <c r="F38" s="19" t="s">
        <v>33</v>
      </c>
      <c r="G38" s="19" t="s">
        <v>34</v>
      </c>
      <c r="H38" s="19" t="s">
        <v>35</v>
      </c>
      <c r="I38" s="19" t="s">
        <v>36</v>
      </c>
      <c r="J38" s="24" t="s">
        <v>37</v>
      </c>
      <c r="K38" s="25" t="s">
        <v>38</v>
      </c>
      <c r="M38" s="41"/>
      <c r="N38" s="41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 ht="15">
      <c r="A39" s="14"/>
      <c r="B39" s="73"/>
      <c r="C39" s="73"/>
      <c r="D39" s="26"/>
      <c r="E39" s="27"/>
      <c r="G39" s="28"/>
      <c r="H39" s="27"/>
      <c r="I39" s="43"/>
      <c r="J39" s="48">
        <f t="shared" ref="J39:J48" si="1">IF(OR(D39="", E39="", H39=""), 0,
  IF(E39="府県高段者大会",
    IF(MATCH(H39,{"初段","弐段","参段","四段","五段","六段","七段","八段"},0)&lt;&gt;MATCH($E$14,{"初段","弐段","参段","四段","五段","六段","七段","八段"},0), 0,
      IF(COUNTIFS($E$38:E39, E39, $D$38:D39, "&gt;="&amp;DATE(YEAR(D39),1,1), $D$38:D39, "&lt;="&amp;DATE(YEAR(D39),12,31))&gt;1, 0,
        IF(I39="◯",
          IF(MATCH(H39,{"初段","弐段","参段","四段","五段","六段","七段","八段"},0)-MATCH($E$14,{"初段","弐段","参段","四段","五段","六段","七段","八段"},0)&gt;=2, 2, IF(MATCH(H39,{"初段","弐段","参段","四段","五段","六段","七段","八段"},0)-MATCH($E$14,{"初段","弐段","参段","四段","五段","六段","七段","八段"},0)=1, 1.5, IF(MATCH(H39,{"初段","弐段","参段","四段","五段","六段","七段","八段"},0)-MATCH($E$14,{"初段","弐段","参段","四段","五段","六段","七段","八段"},0)=0, 1, IF(MATCH(H39,{"初段","弐段","参段","四段","五段","六段","七段","八段"},0)-MATCH($E$14,{"初段","弐段","参段","四段","五段","六段","七段","八段"},0)=-1, 0.5, IF(MATCH(H39,{"初段","弐段","参段","四段","五段","六段","七段","八段"},0)-MATCH($E$14,{"初段","弐段","参段","四段","五段","六段","七段","八段"},0)=-2, 0.3, 0))))),
          IF(I39="×",
            IF(MATCH(H39,{"初段","弐段","参段","四段","五段","六段","七段","八段"},0)-MATCH($E$14,{"初段","弐段","参段","四段","五段","六段","七段","八段"},0)&gt;=2, 1, IF(MATCH(H39,{"初段","弐段","参段","四段","五段","六段","七段","八段"},0)-MATCH($E$14,{"初段","弐段","参段","四段","五段","六段","七段","八段"},0)=1, 0.75, IF(MATCH(H39,{"初段","弐段","参段","四段","五段","六段","七段","八段"},0)-MATCH($E$14,{"初段","弐段","参段","四段","五段","六段","七段","八段"},0)=0, 0.5, 0))),
            0
          )
        )
      )
    ),
    IF(AND(E39="日本ベテランズ国際柔道大会", D39&lt;DATE(2019,1,1)), 0,
      IF(E39="日本ベテランズ国際柔道大会",
        MAX(0, MIN(
          IF(I39="◯",
            IF(MATCH(H39,{"初段","弐段","参段","四段","五段","六段","七段","八段"},0)-MATCH($E$14,{"初段","弐段","参段","四段","五段","六段","七段","八段"},0)&gt;=2, 2, IF(MATCH(H39,{"初段","弐段","参段","四段","五段","六段","七段","八段"},0)-MATCH($E$14,{"初段","弐段","参段","四段","五段","六段","七段","八段"},0)=1, 1.5, IF(MATCH(H39,{"初段","弐段","参段","四段","五段","六段","七段","八段"},0)-MATCH($E$14,{"初段","弐段","参段","四段","五段","六段","七段","八段"},0)=0, 1, IF(MATCH(H39,{"初段","弐段","参段","四段","五段","六段","七段","八段"},0)-MATCH($E$14,{"初段","弐段","参段","四段","五段","六段","七段","八段"},0)=-1, 0.5, IF(MATCH(H39,{"初段","弐段","参段","四段","五段","六段","七段","八段"},0)-MATCH($E$14,{"初段","弐段","参段","四段","五段","六段","七段","八段"},0)=-2, 0.3, 0))))),
            IF(I39="×",
              IF(MATCH(H39,{"初段","弐段","参段","四段","五段","六段","七段","八段"},0)-MATCH($E$14,{"初段","弐段","参段","四段","五段","六段","七段","八段"},0)&gt;=2, 1, IF(MATCH(H39,{"初段","弐段","参段","四段","五段","六段","七段","八段"},0)-MATCH($E$14,{"初段","弐段","参段","四段","五段","六段","七段","八段"},0)=1, 0.75, IF(MATCH(H39,{"初段","弐段","参段","四段","五段","六段","七段","八段"},0)-MATCH($E$14,{"初段","弐段","参段","四段","五段","六段","七段","八段"},0)=0, 0.5, 0))),
              0
            )
          ),
          1 - SUMIFS($J$38:J38, $E$38:E38, "日本ベテランズ国際柔道大会", $D$38:D38, "&gt;="&amp;DATE(YEAR(D39),1,1), $D$38:D38, "&lt;="&amp;DATE(YEAR(D39),12,31))
        )),
        IF(OR(E39="全国高段者大会", E39="地区高段者大会", E39="全国柔道整復師高段者大会"),
          IF(MATCH(H39,{"初段","弐段","参段","四段","五段","六段","七段","八段"},0)&lt;&gt;MATCH($E$14,{"初段","弐段","参段","四段","五段","六段","七段","八段"},0), 0,
            IF(COUNTIFS($E$38:E39, E39, $D$38:D39, "&gt;="&amp;DATE(YEAR(D39),1,1), $D$38:D39, "&lt;="&amp;DATE(YEAR(D39),12,31))&gt;IF(E39="全国高段者大会", 2, 1),
              0,
              (IF(I39="◯", 1, IF(I39="×", 0.5, 0)) + IF(OR(AND(E39="全国高段者大会", D39&gt;=DATE(2015,4,1)), AND(E39="地区高段者大会", D39&gt;=DATE(2019,4,1))), 0.25, 0))
            )
          ),
          0
        )
      )
    )
  )
)</f>
        <v>0</v>
      </c>
      <c r="K39" s="25">
        <f>SUMIF(E39:E48, "全国高段者大会", J39:J48)
+ SUMIF(E39:E48, "地区高段者大会", J39:J48)
+ SUMIF(E39:E48, "全国柔道整復師高段者大会", J39:J48)
+ SUMIF(E39:E48, "日本ベテランズ国際柔道大会", J39:J48)</f>
        <v>0</v>
      </c>
      <c r="M39" s="41"/>
      <c r="N39" s="41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 ht="15">
      <c r="A40" s="14"/>
      <c r="B40" s="73"/>
      <c r="C40" s="73"/>
      <c r="D40" s="26"/>
      <c r="E40" s="27"/>
      <c r="F40" s="29"/>
      <c r="G40" s="28"/>
      <c r="H40" s="27"/>
      <c r="I40" s="43"/>
      <c r="J40" s="48">
        <f t="shared" si="1"/>
        <v>0</v>
      </c>
      <c r="K40" s="25" t="s">
        <v>39</v>
      </c>
      <c r="M40" s="41"/>
      <c r="N40" s="41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1" spans="1:50" ht="15">
      <c r="A41" s="14"/>
      <c r="B41" s="73"/>
      <c r="C41" s="73"/>
      <c r="D41" s="26"/>
      <c r="E41" s="27"/>
      <c r="F41" s="29"/>
      <c r="G41" s="28"/>
      <c r="H41" s="27"/>
      <c r="I41" s="43"/>
      <c r="J41" s="48">
        <f t="shared" si="1"/>
        <v>0</v>
      </c>
      <c r="K41" s="25">
        <f>SUMIF(E39:E48, "府県高段者大会", J39:J48)
+ SUMIF(E39:E48, "日本ベテランズ国際柔道大会", J39:J48)</f>
        <v>0</v>
      </c>
      <c r="M41" s="41"/>
      <c r="N41" s="41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</row>
    <row r="42" spans="1:50" ht="15">
      <c r="A42" s="14"/>
      <c r="B42" s="73"/>
      <c r="C42" s="73"/>
      <c r="D42" s="26"/>
      <c r="E42" s="27"/>
      <c r="F42" s="29"/>
      <c r="G42" s="28"/>
      <c r="H42" s="27"/>
      <c r="I42" s="43"/>
      <c r="J42" s="48">
        <f t="shared" si="1"/>
        <v>0</v>
      </c>
      <c r="K42" s="25" t="s">
        <v>40</v>
      </c>
      <c r="M42" s="41"/>
      <c r="N42" s="4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1:50" ht="15">
      <c r="A43" s="14"/>
      <c r="B43" s="73"/>
      <c r="C43" s="73"/>
      <c r="D43" s="26"/>
      <c r="E43" s="27"/>
      <c r="F43" s="29"/>
      <c r="G43" s="28"/>
      <c r="H43" s="27"/>
      <c r="I43" s="43"/>
      <c r="J43" s="48">
        <f t="shared" si="1"/>
        <v>0</v>
      </c>
      <c r="K43" s="25">
        <f>SUM(K39,K41)</f>
        <v>0</v>
      </c>
      <c r="M43" s="41"/>
      <c r="N43" s="41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0" ht="15">
      <c r="A44" s="14"/>
      <c r="B44" s="73"/>
      <c r="C44" s="73"/>
      <c r="D44" s="26"/>
      <c r="E44" s="27"/>
      <c r="F44" s="29"/>
      <c r="G44" s="28"/>
      <c r="H44" s="27"/>
      <c r="I44" s="43"/>
      <c r="J44" s="49">
        <f t="shared" si="1"/>
        <v>0</v>
      </c>
      <c r="M44" s="41"/>
      <c r="N44" s="41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50" ht="15">
      <c r="A45" s="14"/>
      <c r="B45" s="73"/>
      <c r="C45" s="73"/>
      <c r="D45" s="26"/>
      <c r="E45" s="27"/>
      <c r="F45" s="29"/>
      <c r="G45" s="28"/>
      <c r="H45" s="27"/>
      <c r="I45" s="43"/>
      <c r="J45" s="49">
        <f t="shared" si="1"/>
        <v>0</v>
      </c>
      <c r="M45" s="41"/>
      <c r="N45" s="41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ht="15">
      <c r="A46" s="14"/>
      <c r="B46" s="73"/>
      <c r="C46" s="73"/>
      <c r="D46" s="26"/>
      <c r="E46" s="27"/>
      <c r="F46" s="29"/>
      <c r="G46" s="28"/>
      <c r="H46" s="27"/>
      <c r="I46" s="43"/>
      <c r="J46" s="49">
        <f t="shared" si="1"/>
        <v>0</v>
      </c>
      <c r="M46" s="41"/>
      <c r="N46" s="41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ht="15">
      <c r="A47" s="14"/>
      <c r="B47" s="88"/>
      <c r="C47" s="73"/>
      <c r="D47" s="26"/>
      <c r="E47" s="27"/>
      <c r="F47" s="29"/>
      <c r="G47" s="28"/>
      <c r="H47" s="27"/>
      <c r="I47" s="43"/>
      <c r="J47" s="49">
        <f t="shared" si="1"/>
        <v>0</v>
      </c>
      <c r="M47" s="41"/>
      <c r="N47" s="41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50" ht="15">
      <c r="A48" s="14"/>
      <c r="B48" s="67"/>
      <c r="C48" s="66"/>
      <c r="D48" s="26"/>
      <c r="E48" s="27"/>
      <c r="F48" s="29"/>
      <c r="G48" s="28"/>
      <c r="H48" s="27"/>
      <c r="I48" s="43"/>
      <c r="J48" s="49">
        <f t="shared" si="1"/>
        <v>0</v>
      </c>
      <c r="M48" s="41"/>
      <c r="N48" s="41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ht="22.5" customHeight="1">
      <c r="M49" s="41"/>
      <c r="N49" s="41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ht="82.5" customHeight="1">
      <c r="A50" s="14"/>
      <c r="B50" s="91" t="s">
        <v>41</v>
      </c>
      <c r="C50" s="61"/>
      <c r="D50" s="74" t="s">
        <v>293</v>
      </c>
      <c r="E50" s="75"/>
      <c r="F50" s="75"/>
      <c r="G50" s="61"/>
      <c r="I50" s="68" t="s">
        <v>42</v>
      </c>
      <c r="J50" s="52"/>
      <c r="K50" s="57" t="s">
        <v>292</v>
      </c>
      <c r="M50" s="41"/>
      <c r="N50" s="41"/>
    </row>
    <row r="51" spans="1:50" ht="82.5" customHeight="1">
      <c r="A51" s="14"/>
      <c r="B51" s="91" t="s">
        <v>43</v>
      </c>
      <c r="C51" s="61"/>
      <c r="D51" s="74" t="s">
        <v>294</v>
      </c>
      <c r="E51" s="75"/>
      <c r="F51" s="75"/>
      <c r="G51" s="61"/>
      <c r="I51" s="53"/>
      <c r="J51" s="54"/>
      <c r="K51" s="58"/>
    </row>
    <row r="52" spans="1:50" ht="41.25" customHeight="1">
      <c r="A52" s="14"/>
      <c r="B52" s="51" t="s">
        <v>44</v>
      </c>
      <c r="C52" s="52"/>
      <c r="D52" s="17" t="s">
        <v>45</v>
      </c>
      <c r="E52" s="50"/>
      <c r="F52" s="76" t="s">
        <v>291</v>
      </c>
      <c r="G52" s="52"/>
      <c r="I52" s="53"/>
      <c r="J52" s="54"/>
      <c r="K52" s="58"/>
    </row>
    <row r="53" spans="1:50" ht="41.25" customHeight="1">
      <c r="A53" s="14"/>
      <c r="B53" s="85"/>
      <c r="C53" s="81"/>
      <c r="D53" s="45"/>
      <c r="E53" s="18"/>
      <c r="F53" s="55"/>
      <c r="G53" s="56"/>
      <c r="I53" s="85"/>
      <c r="J53" s="81"/>
      <c r="K53" s="59"/>
    </row>
    <row r="54" spans="1:50" ht="41.25" customHeight="1">
      <c r="A54" s="14"/>
      <c r="B54" s="84" t="s">
        <v>56</v>
      </c>
      <c r="C54" s="54"/>
      <c r="D54" s="17" t="s">
        <v>46</v>
      </c>
      <c r="E54" s="50"/>
      <c r="F54" s="76" t="s">
        <v>291</v>
      </c>
      <c r="G54" s="52"/>
      <c r="I54" s="84" t="s">
        <v>47</v>
      </c>
      <c r="J54" s="54"/>
      <c r="K54" s="57" t="s">
        <v>292</v>
      </c>
    </row>
    <row r="55" spans="1:50" ht="41.25" customHeight="1">
      <c r="A55" s="14"/>
      <c r="B55" s="85"/>
      <c r="C55" s="81"/>
      <c r="D55" s="46" t="s">
        <v>48</v>
      </c>
      <c r="E55" s="30"/>
      <c r="F55" s="55"/>
      <c r="G55" s="56"/>
      <c r="I55" s="53"/>
      <c r="J55" s="54"/>
      <c r="K55" s="58"/>
    </row>
    <row r="56" spans="1:50" ht="41.25" customHeight="1">
      <c r="A56" s="14"/>
      <c r="B56" s="84" t="s">
        <v>49</v>
      </c>
      <c r="C56" s="54"/>
      <c r="D56" s="76" t="s">
        <v>291</v>
      </c>
      <c r="E56" s="77"/>
      <c r="F56" s="77"/>
      <c r="G56" s="52"/>
      <c r="I56" s="53"/>
      <c r="J56" s="54"/>
      <c r="K56" s="58"/>
    </row>
    <row r="57" spans="1:50" ht="41.25" customHeight="1">
      <c r="A57" s="14"/>
      <c r="B57" s="85"/>
      <c r="C57" s="81"/>
      <c r="D57" s="55"/>
      <c r="E57" s="78"/>
      <c r="F57" s="78"/>
      <c r="G57" s="56"/>
      <c r="I57" s="85"/>
      <c r="J57" s="81"/>
      <c r="K57" s="59"/>
    </row>
    <row r="58" spans="1:50" ht="14.25">
      <c r="A58" s="8"/>
      <c r="B58" s="8"/>
      <c r="C58" s="8"/>
      <c r="D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1:50" ht="14.25">
      <c r="A59" s="8"/>
      <c r="B59" s="8"/>
      <c r="C59" s="8"/>
      <c r="D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  <row r="60" spans="1:50" ht="14.25">
      <c r="A60" s="8"/>
      <c r="B60" s="8"/>
      <c r="C60" s="8"/>
      <c r="D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50" ht="14.25">
      <c r="A61" s="8"/>
      <c r="B61" s="8"/>
      <c r="C61" s="8"/>
      <c r="D61" s="8"/>
      <c r="G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50" ht="14.25">
      <c r="A62" s="8"/>
      <c r="B62" s="8"/>
      <c r="C62" s="8"/>
      <c r="D62" s="8"/>
      <c r="G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50" ht="15">
      <c r="A63" s="8"/>
      <c r="B63" s="8"/>
      <c r="C63" s="8"/>
      <c r="D63" s="8"/>
      <c r="E63" s="31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</row>
    <row r="64" spans="1:50" ht="15">
      <c r="A64" s="8"/>
      <c r="B64" s="8"/>
      <c r="C64" s="8"/>
      <c r="D64" s="8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</row>
    <row r="65" spans="1:50" ht="15">
      <c r="A65" s="8"/>
      <c r="B65" s="8"/>
      <c r="C65" s="8"/>
      <c r="D65" s="8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</row>
    <row r="66" spans="1:50" ht="15">
      <c r="A66" s="8"/>
      <c r="B66" s="8"/>
      <c r="C66" s="8"/>
      <c r="D66" s="8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</row>
    <row r="67" spans="1:50" ht="15">
      <c r="A67" s="8"/>
      <c r="B67" s="8"/>
      <c r="C67" s="8"/>
      <c r="D67" s="8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</row>
    <row r="68" spans="1:50" ht="15">
      <c r="A68" s="8"/>
      <c r="B68" s="8"/>
      <c r="C68" s="8"/>
      <c r="D68" s="8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</row>
    <row r="69" spans="1:50" ht="14.25">
      <c r="A69" s="8"/>
      <c r="B69" s="8"/>
      <c r="C69" s="8"/>
      <c r="D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ht="14.25">
      <c r="A70" s="8"/>
      <c r="B70" s="8"/>
      <c r="C70" s="8"/>
      <c r="D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ht="14.25">
      <c r="A71" s="8"/>
      <c r="B71" s="8"/>
      <c r="C71" s="8"/>
      <c r="D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ht="14.25">
      <c r="A72" s="8"/>
      <c r="B72" s="8"/>
      <c r="C72" s="8"/>
      <c r="D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ht="14.25">
      <c r="A73" s="8"/>
      <c r="B73" s="8"/>
      <c r="C73" s="8"/>
      <c r="D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ht="14.25">
      <c r="A74" s="8"/>
      <c r="B74" s="8"/>
      <c r="C74" s="8"/>
      <c r="D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ht="14.25">
      <c r="A75" s="8"/>
      <c r="B75" s="8"/>
      <c r="C75" s="8"/>
      <c r="D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ht="14.25">
      <c r="A76" s="8"/>
      <c r="B76" s="8"/>
      <c r="C76" s="8"/>
      <c r="D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ht="14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ht="14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ht="14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ht="14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ht="14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ht="14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ht="14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ht="14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ht="14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ht="14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ht="14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ht="14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ht="14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ht="14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 ht="14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 ht="14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  <row r="93" spans="1:50" ht="14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</row>
    <row r="94" spans="1:50" ht="14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</row>
    <row r="95" spans="1:50" ht="14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</row>
    <row r="96" spans="1:50" ht="14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</row>
    <row r="97" spans="1:50" ht="14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</row>
    <row r="98" spans="1:50" ht="14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</row>
    <row r="99" spans="1:50" ht="14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</row>
    <row r="100" spans="1:50" ht="14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</row>
    <row r="101" spans="1:50" ht="14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</row>
    <row r="102" spans="1:50" ht="14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</row>
    <row r="103" spans="1:50" ht="14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</row>
    <row r="104" spans="1:50" ht="14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</row>
    <row r="105" spans="1:50" ht="14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</row>
    <row r="106" spans="1:50" ht="14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</row>
    <row r="107" spans="1:50" ht="14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</row>
    <row r="108" spans="1:50" ht="14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</row>
    <row r="109" spans="1:50" ht="14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</row>
    <row r="110" spans="1:50" ht="14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</row>
    <row r="111" spans="1:50" ht="14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</row>
    <row r="112" spans="1:50" ht="14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</row>
    <row r="113" spans="1:50" ht="14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</row>
    <row r="114" spans="1:50" ht="14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</row>
    <row r="115" spans="1:50" ht="14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</row>
    <row r="116" spans="1:50" ht="14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</row>
    <row r="117" spans="1:50" ht="14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</row>
    <row r="118" spans="1:50" ht="14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</row>
    <row r="119" spans="1:50" ht="14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</row>
    <row r="120" spans="1:50" ht="14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</row>
    <row r="121" spans="1:50" ht="14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</row>
    <row r="122" spans="1:50" ht="14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</row>
    <row r="123" spans="1:50" ht="14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</row>
    <row r="124" spans="1:50" ht="14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</row>
    <row r="125" spans="1:50" ht="14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</row>
    <row r="126" spans="1:50" ht="14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</row>
    <row r="127" spans="1:50" ht="14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</row>
    <row r="128" spans="1:50" ht="14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</row>
    <row r="129" spans="1:50" ht="14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</row>
    <row r="130" spans="1:50" ht="14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</row>
    <row r="131" spans="1:50" ht="14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</row>
    <row r="132" spans="1:50" ht="14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</row>
    <row r="133" spans="1:50" ht="14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</row>
    <row r="134" spans="1:50" ht="14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</row>
    <row r="135" spans="1:50" ht="14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</row>
    <row r="136" spans="1:50" ht="14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</row>
    <row r="137" spans="1:50" ht="14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</row>
    <row r="138" spans="1:50" ht="14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</row>
    <row r="139" spans="1:50" ht="14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</row>
    <row r="140" spans="1:50" ht="14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</row>
    <row r="141" spans="1:50" ht="14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</row>
    <row r="142" spans="1:50" ht="14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</row>
    <row r="143" spans="1:50" ht="14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</row>
    <row r="144" spans="1:50" ht="14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</row>
    <row r="145" spans="1:50" ht="14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</row>
    <row r="146" spans="1:50" ht="14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</row>
    <row r="147" spans="1:50" ht="14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</row>
    <row r="148" spans="1:50" ht="14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</row>
    <row r="149" spans="1:50" ht="14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</row>
    <row r="150" spans="1:50" ht="14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</row>
    <row r="151" spans="1:50" ht="14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</row>
    <row r="152" spans="1:50" ht="14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</row>
    <row r="153" spans="1:50" ht="14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</row>
    <row r="154" spans="1:50" ht="14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</row>
    <row r="155" spans="1:50" ht="14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</row>
    <row r="156" spans="1:50" ht="14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</row>
    <row r="157" spans="1:50" ht="14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</row>
    <row r="158" spans="1:50" ht="14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</row>
    <row r="159" spans="1:50" ht="14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</row>
    <row r="160" spans="1:50" ht="14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</row>
    <row r="161" spans="1:50" ht="14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</row>
    <row r="162" spans="1:50" ht="14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</row>
    <row r="163" spans="1:50" ht="14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</row>
    <row r="164" spans="1:50" ht="14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</row>
    <row r="165" spans="1:50" ht="14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</row>
    <row r="166" spans="1:50" ht="14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</row>
    <row r="167" spans="1:50" ht="14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</row>
    <row r="168" spans="1:50" ht="14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</row>
    <row r="169" spans="1:50" ht="14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</row>
    <row r="170" spans="1:50" ht="14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</row>
    <row r="171" spans="1:50" ht="14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</row>
    <row r="172" spans="1:50" ht="14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</row>
    <row r="173" spans="1:50" ht="14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</row>
    <row r="174" spans="1:50" ht="14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</row>
    <row r="175" spans="1:50" ht="14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</row>
    <row r="176" spans="1:50" ht="14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</row>
    <row r="177" spans="1:50" ht="14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</row>
    <row r="178" spans="1:50" ht="14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</row>
    <row r="179" spans="1:50" ht="14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</row>
    <row r="180" spans="1:50" ht="14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</row>
    <row r="181" spans="1:50" ht="14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</row>
    <row r="182" spans="1:50" ht="14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</row>
    <row r="183" spans="1:50" ht="14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</row>
    <row r="184" spans="1:50" ht="14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</row>
    <row r="185" spans="1:50" ht="14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</row>
    <row r="186" spans="1:50" ht="14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</row>
    <row r="187" spans="1:50" ht="14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</row>
    <row r="188" spans="1:50" ht="14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</row>
    <row r="189" spans="1:50" ht="14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</row>
    <row r="190" spans="1:50" ht="14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</row>
    <row r="191" spans="1:50" ht="14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</row>
    <row r="192" spans="1:50" ht="14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</row>
    <row r="193" spans="1:50" ht="14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</row>
    <row r="194" spans="1:50" ht="14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</row>
    <row r="195" spans="1:50" ht="14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</row>
    <row r="196" spans="1:50" ht="14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</row>
    <row r="197" spans="1:50" ht="14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</row>
    <row r="198" spans="1:50" ht="14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</row>
    <row r="199" spans="1:50" ht="14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</row>
    <row r="200" spans="1:50" ht="14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</row>
    <row r="201" spans="1:50" ht="14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</row>
    <row r="202" spans="1:50" ht="14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</row>
    <row r="203" spans="1:50" ht="14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</row>
    <row r="204" spans="1:50" ht="14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</row>
    <row r="205" spans="1:50" ht="14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</row>
    <row r="206" spans="1:50" ht="14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</row>
    <row r="207" spans="1:50" ht="14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</row>
    <row r="208" spans="1:50" ht="14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</row>
    <row r="209" spans="1:50" ht="14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</row>
    <row r="210" spans="1:50" ht="14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</row>
    <row r="211" spans="1:50" ht="14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</row>
    <row r="212" spans="1:50" ht="14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</row>
    <row r="213" spans="1:50" ht="14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</row>
    <row r="214" spans="1:50" ht="14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</row>
    <row r="215" spans="1:50" ht="14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</row>
    <row r="216" spans="1:50" ht="14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</row>
    <row r="217" spans="1:50" ht="14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</row>
    <row r="218" spans="1:50" ht="14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</row>
    <row r="219" spans="1:50" ht="14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</row>
    <row r="220" spans="1:50" ht="14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</row>
    <row r="221" spans="1:50" ht="14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</row>
    <row r="222" spans="1:50" ht="14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</row>
    <row r="223" spans="1:50" ht="14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</row>
    <row r="224" spans="1:50" ht="14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</row>
    <row r="225" spans="1:50" ht="14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</row>
    <row r="226" spans="1:50" ht="14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</row>
    <row r="227" spans="1:50" ht="14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</row>
    <row r="228" spans="1:50" ht="14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</row>
    <row r="229" spans="1:50" ht="14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</row>
    <row r="230" spans="1:50" ht="14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</row>
    <row r="231" spans="1:50" ht="14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</row>
    <row r="232" spans="1:50" ht="14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</row>
    <row r="233" spans="1:50" ht="14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</row>
    <row r="234" spans="1:50" ht="14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</row>
    <row r="235" spans="1:50" ht="14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</row>
    <row r="236" spans="1:50" ht="14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</row>
    <row r="237" spans="1:50" ht="14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</row>
    <row r="238" spans="1:50" ht="14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</row>
    <row r="239" spans="1:50" ht="14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</row>
    <row r="240" spans="1:50" ht="14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</row>
    <row r="241" spans="1:50" ht="14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</row>
    <row r="242" spans="1:50" ht="14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</row>
    <row r="243" spans="1:50" ht="14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</row>
    <row r="244" spans="1:50" ht="14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</row>
    <row r="245" spans="1:50" ht="14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</row>
    <row r="246" spans="1:50" ht="14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</row>
    <row r="247" spans="1:50" ht="14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</row>
    <row r="248" spans="1:50" ht="14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</row>
    <row r="249" spans="1:50" ht="14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</row>
    <row r="250" spans="1:50" ht="14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</row>
    <row r="251" spans="1:50" ht="14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</row>
    <row r="252" spans="1:50" ht="14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</row>
    <row r="253" spans="1:50" ht="14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</row>
    <row r="254" spans="1:50" ht="14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</row>
    <row r="255" spans="1:50" ht="14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</row>
    <row r="256" spans="1:50" ht="14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</row>
    <row r="257" spans="1:50" ht="14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</row>
    <row r="258" spans="1:50" ht="14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</row>
    <row r="259" spans="1:50" ht="14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</row>
    <row r="260" spans="1:50" ht="14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</row>
    <row r="261" spans="1:50" ht="14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</row>
    <row r="262" spans="1:50" ht="14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</row>
    <row r="263" spans="1:50" ht="14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</row>
    <row r="264" spans="1:50" ht="14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</row>
    <row r="265" spans="1:50" ht="14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</row>
    <row r="266" spans="1:50" ht="14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</row>
    <row r="267" spans="1:50" ht="14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</row>
    <row r="268" spans="1:50" ht="14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</row>
    <row r="269" spans="1:50" ht="14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</row>
    <row r="270" spans="1:50" ht="14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</row>
    <row r="271" spans="1:50" ht="14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</row>
    <row r="272" spans="1:50" ht="14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</row>
    <row r="273" spans="1:50" ht="14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</row>
    <row r="274" spans="1:50" ht="14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</row>
    <row r="275" spans="1:50" ht="14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</row>
    <row r="276" spans="1:50" ht="14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</row>
    <row r="277" spans="1:50" ht="14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</row>
    <row r="278" spans="1:50" ht="14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</row>
    <row r="279" spans="1:50" ht="14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</row>
    <row r="280" spans="1:50" ht="14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</row>
    <row r="281" spans="1:50" ht="14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</row>
    <row r="282" spans="1:50" ht="14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</row>
    <row r="283" spans="1:50" ht="14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</row>
    <row r="284" spans="1:50" ht="14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</row>
    <row r="285" spans="1:50" ht="14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</row>
    <row r="286" spans="1:50" ht="14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</row>
    <row r="287" spans="1:50" ht="14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</row>
    <row r="288" spans="1:50" ht="14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</row>
    <row r="289" spans="1:50" ht="14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</row>
    <row r="290" spans="1:50" ht="14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</row>
    <row r="291" spans="1:50" ht="14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</row>
    <row r="292" spans="1:50" ht="14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</row>
    <row r="293" spans="1:50" ht="14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</row>
    <row r="294" spans="1:50" ht="14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</row>
    <row r="295" spans="1:50" ht="14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</row>
    <row r="296" spans="1:50" ht="14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</row>
    <row r="297" spans="1:50" ht="14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</row>
    <row r="298" spans="1:50" ht="14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</row>
    <row r="299" spans="1:50" ht="14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</row>
    <row r="300" spans="1:50" ht="14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</row>
    <row r="301" spans="1:50" ht="14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</row>
    <row r="302" spans="1:50" ht="14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</row>
    <row r="303" spans="1:50" ht="14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</row>
    <row r="304" spans="1:50" ht="14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</row>
    <row r="305" spans="1:50" ht="14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</row>
    <row r="306" spans="1:50" ht="14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</row>
    <row r="307" spans="1:50" ht="14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</row>
    <row r="308" spans="1:50" ht="14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</row>
    <row r="309" spans="1:50" ht="14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</row>
    <row r="310" spans="1:50" ht="14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</row>
    <row r="311" spans="1:50" ht="14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</row>
    <row r="312" spans="1:50" ht="14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</row>
    <row r="313" spans="1:50" ht="14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</row>
    <row r="314" spans="1:50" ht="14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</row>
    <row r="315" spans="1:50" ht="14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</row>
    <row r="316" spans="1:50" ht="14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</row>
    <row r="317" spans="1:50" ht="14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</row>
    <row r="318" spans="1:50" ht="14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</row>
    <row r="319" spans="1:50" ht="14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</row>
    <row r="320" spans="1:50" ht="14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</row>
    <row r="321" spans="1:50" ht="14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</row>
    <row r="322" spans="1:50" ht="14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</row>
    <row r="323" spans="1:50" ht="14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</row>
    <row r="324" spans="1:50" ht="14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</row>
    <row r="325" spans="1:50" ht="14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</row>
    <row r="326" spans="1:50" ht="14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</row>
    <row r="327" spans="1:50" ht="14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</row>
    <row r="328" spans="1:50" ht="14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</row>
    <row r="329" spans="1:50" ht="14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</row>
    <row r="330" spans="1:50" ht="14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</row>
    <row r="331" spans="1:50" ht="14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</row>
    <row r="332" spans="1:50" ht="14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</row>
    <row r="333" spans="1:50" ht="14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</row>
    <row r="334" spans="1:50" ht="14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</row>
    <row r="335" spans="1:50" ht="14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</row>
    <row r="336" spans="1:50" ht="14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</row>
    <row r="337" spans="1:50" ht="14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</row>
    <row r="338" spans="1:50" ht="14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</row>
    <row r="339" spans="1:50" ht="14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</row>
    <row r="340" spans="1:50" ht="14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</row>
    <row r="341" spans="1:50" ht="14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</row>
    <row r="342" spans="1:50" ht="14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</row>
    <row r="343" spans="1:50" ht="14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</row>
    <row r="344" spans="1:50" ht="14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</row>
    <row r="345" spans="1:50" ht="14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</row>
    <row r="346" spans="1:50" ht="14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</row>
    <row r="347" spans="1:50" ht="14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</row>
    <row r="348" spans="1:50" ht="14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</row>
    <row r="349" spans="1:50" ht="14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</row>
    <row r="350" spans="1:50" ht="14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</row>
    <row r="351" spans="1:50" ht="14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</row>
    <row r="352" spans="1:50" ht="14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</row>
    <row r="353" spans="1:50" ht="14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</row>
    <row r="354" spans="1:50" ht="14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</row>
    <row r="355" spans="1:50" ht="14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</row>
    <row r="356" spans="1:50" ht="14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</row>
    <row r="357" spans="1:50" ht="14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</row>
    <row r="358" spans="1:50" ht="14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</row>
    <row r="359" spans="1:50" ht="14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</row>
    <row r="360" spans="1:50" ht="14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</row>
    <row r="361" spans="1:50" ht="14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</row>
    <row r="362" spans="1:50" ht="14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</row>
    <row r="363" spans="1:50" ht="14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</row>
    <row r="364" spans="1:50" ht="14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</row>
    <row r="365" spans="1:50" ht="14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</row>
    <row r="366" spans="1:50" ht="14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</row>
    <row r="367" spans="1:50" ht="14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</row>
    <row r="368" spans="1:50" ht="14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</row>
    <row r="369" spans="1:50" ht="14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</row>
    <row r="370" spans="1:50" ht="14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</row>
    <row r="371" spans="1:50" ht="14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</row>
    <row r="372" spans="1:50" ht="14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</row>
    <row r="373" spans="1:50" ht="14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</row>
    <row r="374" spans="1:50" ht="14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</row>
    <row r="375" spans="1:50" ht="14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</row>
    <row r="376" spans="1:50" ht="14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</row>
    <row r="377" spans="1:50" ht="14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</row>
    <row r="378" spans="1:50" ht="14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</row>
    <row r="379" spans="1:50" ht="14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</row>
    <row r="380" spans="1:50" ht="14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</row>
    <row r="381" spans="1:50" ht="14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</row>
    <row r="382" spans="1:50" ht="14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</row>
    <row r="383" spans="1:50" ht="14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</row>
    <row r="384" spans="1:50" ht="14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</row>
    <row r="385" spans="1:50" ht="14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</row>
    <row r="386" spans="1:50" ht="14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</row>
    <row r="387" spans="1:50" ht="14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</row>
    <row r="388" spans="1:50" ht="14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</row>
    <row r="389" spans="1:50" ht="14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</row>
    <row r="390" spans="1:50" ht="14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</row>
    <row r="391" spans="1:50" ht="14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</row>
    <row r="392" spans="1:50" ht="14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</row>
    <row r="393" spans="1:50" ht="14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</row>
    <row r="394" spans="1:50" ht="14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</row>
    <row r="395" spans="1:50" ht="14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</row>
    <row r="396" spans="1:50" ht="14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</row>
    <row r="397" spans="1:50" ht="14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</row>
    <row r="398" spans="1:50" ht="14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</row>
    <row r="399" spans="1:50" ht="14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</row>
    <row r="400" spans="1:50" ht="14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</row>
    <row r="401" spans="1:50" ht="14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</row>
    <row r="402" spans="1:50" ht="14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</row>
    <row r="403" spans="1:50" ht="14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</row>
    <row r="404" spans="1:50" ht="14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</row>
    <row r="405" spans="1:50" ht="14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</row>
    <row r="406" spans="1:50" ht="14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</row>
    <row r="407" spans="1:50" ht="14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</row>
    <row r="408" spans="1:50" ht="14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</row>
    <row r="409" spans="1:50" ht="14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</row>
    <row r="410" spans="1:50" ht="14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</row>
    <row r="411" spans="1:50" ht="14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</row>
    <row r="412" spans="1:50" ht="14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</row>
    <row r="413" spans="1:50" ht="14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</row>
    <row r="414" spans="1:50" ht="14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</row>
    <row r="415" spans="1:50" ht="14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</row>
    <row r="416" spans="1:50" ht="14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</row>
    <row r="417" spans="1:50" ht="14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</row>
    <row r="418" spans="1:50" ht="14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</row>
    <row r="419" spans="1:50" ht="14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</row>
    <row r="420" spans="1:50" ht="14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</row>
    <row r="421" spans="1:50" ht="14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  <c r="AX421" s="8"/>
    </row>
    <row r="422" spans="1:50" ht="14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</row>
    <row r="423" spans="1:50" ht="14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</row>
    <row r="424" spans="1:50" ht="14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</row>
    <row r="425" spans="1:50" ht="14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  <c r="AX425" s="8"/>
    </row>
    <row r="426" spans="1:50" ht="14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</row>
    <row r="427" spans="1:50" ht="14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</row>
    <row r="428" spans="1:50" ht="14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</row>
    <row r="429" spans="1:50" ht="14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</row>
    <row r="430" spans="1:50" ht="14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</row>
    <row r="431" spans="1:50" ht="14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</row>
    <row r="432" spans="1:50" ht="14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</row>
    <row r="433" spans="1:50" ht="14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  <c r="AX433" s="8"/>
    </row>
    <row r="434" spans="1:50" ht="14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</row>
    <row r="435" spans="1:50" ht="14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</row>
    <row r="436" spans="1:50" ht="14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</row>
    <row r="437" spans="1:50" ht="14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</row>
    <row r="438" spans="1:50" ht="14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</row>
    <row r="439" spans="1:50" ht="14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</row>
    <row r="440" spans="1:50" ht="14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</row>
    <row r="441" spans="1:50" ht="14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  <c r="AX441" s="8"/>
    </row>
    <row r="442" spans="1:50" ht="14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</row>
    <row r="443" spans="1:50" ht="14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  <c r="AV443" s="8"/>
      <c r="AW443" s="8"/>
      <c r="AX443" s="8"/>
    </row>
    <row r="444" spans="1:50" ht="14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</row>
    <row r="445" spans="1:50" ht="14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</row>
    <row r="446" spans="1:50" ht="14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</row>
    <row r="447" spans="1:50" ht="14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</row>
    <row r="448" spans="1:50" ht="14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</row>
    <row r="449" spans="1:50" ht="14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</row>
    <row r="450" spans="1:50" ht="14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</row>
    <row r="451" spans="1:50" ht="14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</row>
    <row r="452" spans="1:50" ht="14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  <c r="AX452" s="8"/>
    </row>
    <row r="453" spans="1:50" ht="14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</row>
    <row r="454" spans="1:50" ht="14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</row>
    <row r="455" spans="1:50" ht="14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</row>
    <row r="456" spans="1:50" ht="14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</row>
    <row r="457" spans="1:50" ht="14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  <c r="AX457" s="8"/>
    </row>
    <row r="458" spans="1:50" ht="14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</row>
    <row r="459" spans="1:50" ht="14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</row>
    <row r="460" spans="1:50" ht="14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</row>
    <row r="461" spans="1:50" ht="14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</row>
    <row r="462" spans="1:50" ht="14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</row>
    <row r="463" spans="1:50" ht="14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  <c r="AX463" s="8"/>
    </row>
    <row r="464" spans="1:50" ht="14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  <c r="AX464" s="8"/>
    </row>
    <row r="465" spans="1:50" ht="14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  <c r="AV465" s="8"/>
      <c r="AW465" s="8"/>
      <c r="AX465" s="8"/>
    </row>
    <row r="466" spans="1:50" ht="14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  <c r="AX466" s="8"/>
    </row>
    <row r="467" spans="1:50" ht="14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  <c r="AV467" s="8"/>
      <c r="AW467" s="8"/>
      <c r="AX467" s="8"/>
    </row>
    <row r="468" spans="1:50" ht="14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  <c r="AV468" s="8"/>
      <c r="AW468" s="8"/>
      <c r="AX468" s="8"/>
    </row>
    <row r="469" spans="1:50" ht="14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  <c r="AV469" s="8"/>
      <c r="AW469" s="8"/>
      <c r="AX469" s="8"/>
    </row>
    <row r="470" spans="1:50" ht="14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  <c r="AV470" s="8"/>
      <c r="AW470" s="8"/>
      <c r="AX470" s="8"/>
    </row>
    <row r="471" spans="1:50" ht="14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  <c r="AV471" s="8"/>
      <c r="AW471" s="8"/>
      <c r="AX471" s="8"/>
    </row>
    <row r="472" spans="1:50" ht="14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</row>
    <row r="473" spans="1:50" ht="14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  <c r="AX473" s="8"/>
    </row>
    <row r="474" spans="1:50" ht="14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  <c r="AX474" s="8"/>
    </row>
    <row r="475" spans="1:50" ht="14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  <c r="AV475" s="8"/>
      <c r="AW475" s="8"/>
      <c r="AX475" s="8"/>
    </row>
    <row r="476" spans="1:50" ht="14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  <c r="AX476" s="8"/>
    </row>
    <row r="477" spans="1:50" ht="14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  <c r="AX477" s="8"/>
    </row>
    <row r="478" spans="1:50" ht="14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  <c r="AX478" s="8"/>
    </row>
    <row r="479" spans="1:50" ht="14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  <c r="AV479" s="8"/>
      <c r="AW479" s="8"/>
      <c r="AX479" s="8"/>
    </row>
    <row r="480" spans="1:50" ht="14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  <c r="AX480" s="8"/>
    </row>
    <row r="481" spans="1:50" ht="14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  <c r="AV481" s="8"/>
      <c r="AW481" s="8"/>
      <c r="AX481" s="8"/>
    </row>
    <row r="482" spans="1:50" ht="14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  <c r="AX482" s="8"/>
    </row>
    <row r="483" spans="1:50" ht="14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  <c r="AV483" s="8"/>
      <c r="AW483" s="8"/>
      <c r="AX483" s="8"/>
    </row>
    <row r="484" spans="1:50" ht="14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  <c r="AV484" s="8"/>
      <c r="AW484" s="8"/>
      <c r="AX484" s="8"/>
    </row>
    <row r="485" spans="1:50" ht="14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  <c r="AX485" s="8"/>
    </row>
    <row r="486" spans="1:50" ht="14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</row>
    <row r="487" spans="1:50" ht="14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  <c r="AX487" s="8"/>
    </row>
    <row r="488" spans="1:50" ht="14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  <c r="AX488" s="8"/>
    </row>
    <row r="489" spans="1:50" ht="14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  <c r="AV489" s="8"/>
      <c r="AW489" s="8"/>
      <c r="AX489" s="8"/>
    </row>
    <row r="490" spans="1:50" ht="14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  <c r="AX490" s="8"/>
    </row>
    <row r="491" spans="1:50" ht="14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</row>
    <row r="492" spans="1:50" ht="14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</row>
    <row r="493" spans="1:50" ht="14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  <c r="AX493" s="8"/>
    </row>
    <row r="494" spans="1:50" ht="14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</row>
    <row r="495" spans="1:50" ht="14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  <c r="AX495" s="8"/>
    </row>
    <row r="496" spans="1:50" ht="14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</row>
    <row r="497" spans="1:50" ht="14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</row>
    <row r="498" spans="1:50" ht="14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</row>
    <row r="499" spans="1:50" ht="14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  <c r="AV499" s="8"/>
      <c r="AW499" s="8"/>
      <c r="AX499" s="8"/>
    </row>
    <row r="500" spans="1:50" ht="14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</row>
    <row r="501" spans="1:50" ht="14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  <c r="AV501" s="8"/>
      <c r="AW501" s="8"/>
      <c r="AX501" s="8"/>
    </row>
    <row r="502" spans="1:50" ht="14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</row>
    <row r="503" spans="1:50" ht="14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  <c r="AV503" s="8"/>
      <c r="AW503" s="8"/>
      <c r="AX503" s="8"/>
    </row>
    <row r="504" spans="1:50" ht="14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</row>
    <row r="505" spans="1:50" ht="14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  <c r="AV505" s="8"/>
      <c r="AW505" s="8"/>
      <c r="AX505" s="8"/>
    </row>
    <row r="506" spans="1:50" ht="14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</row>
    <row r="507" spans="1:50" ht="14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  <c r="AX507" s="8"/>
    </row>
    <row r="508" spans="1:50" ht="14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</row>
    <row r="509" spans="1:50" ht="14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</row>
    <row r="510" spans="1:50" ht="14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  <c r="AX510" s="8"/>
    </row>
    <row r="511" spans="1:50" ht="14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  <c r="AV511" s="8"/>
      <c r="AW511" s="8"/>
      <c r="AX511" s="8"/>
    </row>
    <row r="512" spans="1:50" ht="14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  <c r="AX512" s="8"/>
    </row>
    <row r="513" spans="1:50" ht="14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  <c r="AV513" s="8"/>
      <c r="AW513" s="8"/>
      <c r="AX513" s="8"/>
    </row>
    <row r="514" spans="1:50" ht="14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</row>
    <row r="515" spans="1:50" ht="14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  <c r="AV515" s="8"/>
      <c r="AW515" s="8"/>
      <c r="AX515" s="8"/>
    </row>
    <row r="516" spans="1:50" ht="14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</row>
    <row r="517" spans="1:50" ht="14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  <c r="AV517" s="8"/>
      <c r="AW517" s="8"/>
      <c r="AX517" s="8"/>
    </row>
    <row r="518" spans="1:50" ht="14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  <c r="AX518" s="8"/>
    </row>
    <row r="519" spans="1:50" ht="14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  <c r="AV519" s="8"/>
      <c r="AW519" s="8"/>
      <c r="AX519" s="8"/>
    </row>
    <row r="520" spans="1:50" ht="14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  <c r="AV520" s="8"/>
      <c r="AW520" s="8"/>
      <c r="AX520" s="8"/>
    </row>
    <row r="521" spans="1:50" ht="14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  <c r="AV521" s="8"/>
      <c r="AW521" s="8"/>
      <c r="AX521" s="8"/>
    </row>
    <row r="522" spans="1:50" ht="14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</row>
    <row r="523" spans="1:50" ht="14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</row>
    <row r="524" spans="1:50" ht="14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</row>
    <row r="525" spans="1:50" ht="14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</row>
    <row r="526" spans="1:50" ht="14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  <c r="AX526" s="8"/>
    </row>
    <row r="527" spans="1:50" ht="14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</row>
    <row r="528" spans="1:50" ht="14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</row>
    <row r="529" spans="1:50" ht="14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  <c r="AX529" s="8"/>
    </row>
    <row r="530" spans="1:50" ht="14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</row>
    <row r="531" spans="1:50" ht="14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  <c r="AX531" s="8"/>
    </row>
    <row r="532" spans="1:50" ht="14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</row>
    <row r="533" spans="1:50" ht="14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</row>
    <row r="534" spans="1:50" ht="14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</row>
    <row r="535" spans="1:50" ht="14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  <c r="AV535" s="8"/>
      <c r="AW535" s="8"/>
      <c r="AX535" s="8"/>
    </row>
    <row r="536" spans="1:50" ht="14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  <c r="AX536" s="8"/>
    </row>
    <row r="537" spans="1:50" ht="14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  <c r="AV537" s="8"/>
      <c r="AW537" s="8"/>
      <c r="AX537" s="8"/>
    </row>
    <row r="538" spans="1:50" ht="14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  <c r="AV538" s="8"/>
      <c r="AW538" s="8"/>
      <c r="AX538" s="8"/>
    </row>
    <row r="539" spans="1:50" ht="14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  <c r="AV539" s="8"/>
      <c r="AW539" s="8"/>
      <c r="AX539" s="8"/>
    </row>
    <row r="540" spans="1:50" ht="14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  <c r="AX540" s="8"/>
    </row>
    <row r="541" spans="1:50" ht="14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  <c r="AV541" s="8"/>
      <c r="AW541" s="8"/>
      <c r="AX541" s="8"/>
    </row>
    <row r="542" spans="1:50" ht="14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</row>
    <row r="543" spans="1:50" ht="14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  <c r="AX543" s="8"/>
    </row>
    <row r="544" spans="1:50" ht="14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  <c r="AX544" s="8"/>
    </row>
    <row r="545" spans="1:50" ht="14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  <c r="AX545" s="8"/>
    </row>
    <row r="546" spans="1:50" ht="14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</row>
    <row r="547" spans="1:50" ht="14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  <c r="AV547" s="8"/>
      <c r="AW547" s="8"/>
      <c r="AX547" s="8"/>
    </row>
    <row r="548" spans="1:50" ht="14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</row>
    <row r="549" spans="1:50" ht="14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  <c r="AV549" s="8"/>
      <c r="AW549" s="8"/>
      <c r="AX549" s="8"/>
    </row>
    <row r="550" spans="1:50" ht="14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  <c r="AX550" s="8"/>
    </row>
    <row r="551" spans="1:50" ht="14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  <c r="AV551" s="8"/>
      <c r="AW551" s="8"/>
      <c r="AX551" s="8"/>
    </row>
    <row r="552" spans="1:50" ht="14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  <c r="AX552" s="8"/>
    </row>
    <row r="553" spans="1:50" ht="14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  <c r="AV553" s="8"/>
      <c r="AW553" s="8"/>
      <c r="AX553" s="8"/>
    </row>
    <row r="554" spans="1:50" ht="14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</row>
    <row r="555" spans="1:50" ht="14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  <c r="AX555" s="8"/>
    </row>
    <row r="556" spans="1:50" ht="14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</row>
    <row r="557" spans="1:50" ht="14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  <c r="AV557" s="8"/>
      <c r="AW557" s="8"/>
      <c r="AX557" s="8"/>
    </row>
    <row r="558" spans="1:50" ht="14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  <c r="AV558" s="8"/>
      <c r="AW558" s="8"/>
      <c r="AX558" s="8"/>
    </row>
    <row r="559" spans="1:50" ht="14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8"/>
      <c r="AV559" s="8"/>
      <c r="AW559" s="8"/>
      <c r="AX559" s="8"/>
    </row>
    <row r="560" spans="1:50" ht="14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  <c r="AV560" s="8"/>
      <c r="AW560" s="8"/>
      <c r="AX560" s="8"/>
    </row>
    <row r="561" spans="1:50" ht="14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8"/>
      <c r="AV561" s="8"/>
      <c r="AW561" s="8"/>
      <c r="AX561" s="8"/>
    </row>
    <row r="562" spans="1:50" ht="14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  <c r="AV562" s="8"/>
      <c r="AW562" s="8"/>
      <c r="AX562" s="8"/>
    </row>
    <row r="563" spans="1:50" ht="14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  <c r="AV563" s="8"/>
      <c r="AW563" s="8"/>
      <c r="AX563" s="8"/>
    </row>
    <row r="564" spans="1:50" ht="14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  <c r="AV564" s="8"/>
      <c r="AW564" s="8"/>
      <c r="AX564" s="8"/>
    </row>
    <row r="565" spans="1:50" ht="14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8"/>
      <c r="AV565" s="8"/>
      <c r="AW565" s="8"/>
      <c r="AX565" s="8"/>
    </row>
    <row r="566" spans="1:50" ht="14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  <c r="AV566" s="8"/>
      <c r="AW566" s="8"/>
      <c r="AX566" s="8"/>
    </row>
    <row r="567" spans="1:50" ht="14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8"/>
      <c r="AV567" s="8"/>
      <c r="AW567" s="8"/>
      <c r="AX567" s="8"/>
    </row>
    <row r="568" spans="1:50" ht="14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  <c r="AV568" s="8"/>
      <c r="AW568" s="8"/>
      <c r="AX568" s="8"/>
    </row>
    <row r="569" spans="1:50" ht="14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8"/>
      <c r="AV569" s="8"/>
      <c r="AW569" s="8"/>
      <c r="AX569" s="8"/>
    </row>
    <row r="570" spans="1:50" ht="14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  <c r="AV570" s="8"/>
      <c r="AW570" s="8"/>
      <c r="AX570" s="8"/>
    </row>
    <row r="571" spans="1:50" ht="14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8"/>
      <c r="AV571" s="8"/>
      <c r="AW571" s="8"/>
      <c r="AX571" s="8"/>
    </row>
    <row r="572" spans="1:50" ht="14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  <c r="AV572" s="8"/>
      <c r="AW572" s="8"/>
      <c r="AX572" s="8"/>
    </row>
    <row r="573" spans="1:50" ht="14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  <c r="AU573" s="8"/>
      <c r="AV573" s="8"/>
      <c r="AW573" s="8"/>
      <c r="AX573" s="8"/>
    </row>
    <row r="574" spans="1:50" ht="14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  <c r="AV574" s="8"/>
      <c r="AW574" s="8"/>
      <c r="AX574" s="8"/>
    </row>
    <row r="575" spans="1:50" ht="14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  <c r="AU575" s="8"/>
      <c r="AV575" s="8"/>
      <c r="AW575" s="8"/>
      <c r="AX575" s="8"/>
    </row>
    <row r="576" spans="1:50" ht="14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8"/>
      <c r="AV576" s="8"/>
      <c r="AW576" s="8"/>
      <c r="AX576" s="8"/>
    </row>
    <row r="577" spans="1:50" ht="14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  <c r="AU577" s="8"/>
      <c r="AV577" s="8"/>
      <c r="AW577" s="8"/>
      <c r="AX577" s="8"/>
    </row>
    <row r="578" spans="1:50" ht="14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  <c r="AU578" s="8"/>
      <c r="AV578" s="8"/>
      <c r="AW578" s="8"/>
      <c r="AX578" s="8"/>
    </row>
    <row r="579" spans="1:50" ht="14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  <c r="AU579" s="8"/>
      <c r="AV579" s="8"/>
      <c r="AW579" s="8"/>
      <c r="AX579" s="8"/>
    </row>
    <row r="580" spans="1:50" ht="14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8"/>
      <c r="AV580" s="8"/>
      <c r="AW580" s="8"/>
      <c r="AX580" s="8"/>
    </row>
    <row r="581" spans="1:50" ht="14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  <c r="AU581" s="8"/>
      <c r="AV581" s="8"/>
      <c r="AW581" s="8"/>
      <c r="AX581" s="8"/>
    </row>
    <row r="582" spans="1:50" ht="14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  <c r="AU582" s="8"/>
      <c r="AV582" s="8"/>
      <c r="AW582" s="8"/>
      <c r="AX582" s="8"/>
    </row>
    <row r="583" spans="1:50" ht="14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8"/>
      <c r="AU583" s="8"/>
      <c r="AV583" s="8"/>
      <c r="AW583" s="8"/>
      <c r="AX583" s="8"/>
    </row>
    <row r="584" spans="1:50" ht="14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  <c r="AU584" s="8"/>
      <c r="AV584" s="8"/>
      <c r="AW584" s="8"/>
      <c r="AX584" s="8"/>
    </row>
    <row r="585" spans="1:50" ht="14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  <c r="AU585" s="8"/>
      <c r="AV585" s="8"/>
      <c r="AW585" s="8"/>
      <c r="AX585" s="8"/>
    </row>
    <row r="586" spans="1:50" ht="14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8"/>
      <c r="AV586" s="8"/>
      <c r="AW586" s="8"/>
      <c r="AX586" s="8"/>
    </row>
    <row r="587" spans="1:50" ht="14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  <c r="AU587" s="8"/>
      <c r="AV587" s="8"/>
      <c r="AW587" s="8"/>
      <c r="AX587" s="8"/>
    </row>
    <row r="588" spans="1:50" ht="14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8"/>
      <c r="AV588" s="8"/>
      <c r="AW588" s="8"/>
      <c r="AX588" s="8"/>
    </row>
    <row r="589" spans="1:50" ht="14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8"/>
      <c r="AU589" s="8"/>
      <c r="AV589" s="8"/>
      <c r="AW589" s="8"/>
      <c r="AX589" s="8"/>
    </row>
    <row r="590" spans="1:50" ht="14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  <c r="AU590" s="8"/>
      <c r="AV590" s="8"/>
      <c r="AW590" s="8"/>
      <c r="AX590" s="8"/>
    </row>
    <row r="591" spans="1:50" ht="14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8"/>
      <c r="AU591" s="8"/>
      <c r="AV591" s="8"/>
      <c r="AW591" s="8"/>
      <c r="AX591" s="8"/>
    </row>
    <row r="592" spans="1:50" ht="14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  <c r="AU592" s="8"/>
      <c r="AV592" s="8"/>
      <c r="AW592" s="8"/>
      <c r="AX592" s="8"/>
    </row>
    <row r="593" spans="1:50" ht="14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  <c r="AU593" s="8"/>
      <c r="AV593" s="8"/>
      <c r="AW593" s="8"/>
      <c r="AX593" s="8"/>
    </row>
    <row r="594" spans="1:50" ht="14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  <c r="AU594" s="8"/>
      <c r="AV594" s="8"/>
      <c r="AW594" s="8"/>
      <c r="AX594" s="8"/>
    </row>
    <row r="595" spans="1:50" ht="14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8"/>
      <c r="AU595" s="8"/>
      <c r="AV595" s="8"/>
      <c r="AW595" s="8"/>
      <c r="AX595" s="8"/>
    </row>
    <row r="596" spans="1:50" ht="14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  <c r="AU596" s="8"/>
      <c r="AV596" s="8"/>
      <c r="AW596" s="8"/>
      <c r="AX596" s="8"/>
    </row>
    <row r="597" spans="1:50" ht="14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  <c r="AU597" s="8"/>
      <c r="AV597" s="8"/>
      <c r="AW597" s="8"/>
      <c r="AX597" s="8"/>
    </row>
    <row r="598" spans="1:50" ht="14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  <c r="AU598" s="8"/>
      <c r="AV598" s="8"/>
      <c r="AW598" s="8"/>
      <c r="AX598" s="8"/>
    </row>
    <row r="599" spans="1:50" ht="14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  <c r="AT599" s="8"/>
      <c r="AU599" s="8"/>
      <c r="AV599" s="8"/>
      <c r="AW599" s="8"/>
      <c r="AX599" s="8"/>
    </row>
    <row r="600" spans="1:50" ht="14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8"/>
      <c r="AS600" s="8"/>
      <c r="AT600" s="8"/>
      <c r="AU600" s="8"/>
      <c r="AV600" s="8"/>
      <c r="AW600" s="8"/>
      <c r="AX600" s="8"/>
    </row>
    <row r="601" spans="1:50" ht="14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8"/>
      <c r="AU601" s="8"/>
      <c r="AV601" s="8"/>
      <c r="AW601" s="8"/>
      <c r="AX601" s="8"/>
    </row>
    <row r="602" spans="1:50" ht="14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  <c r="AT602" s="8"/>
      <c r="AU602" s="8"/>
      <c r="AV602" s="8"/>
      <c r="AW602" s="8"/>
      <c r="AX602" s="8"/>
    </row>
    <row r="603" spans="1:50" ht="14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  <c r="AT603" s="8"/>
      <c r="AU603" s="8"/>
      <c r="AV603" s="8"/>
      <c r="AW603" s="8"/>
      <c r="AX603" s="8"/>
    </row>
    <row r="604" spans="1:50" ht="14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8"/>
      <c r="AU604" s="8"/>
      <c r="AV604" s="8"/>
      <c r="AW604" s="8"/>
      <c r="AX604" s="8"/>
    </row>
    <row r="605" spans="1:50" ht="14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8"/>
      <c r="AU605" s="8"/>
      <c r="AV605" s="8"/>
      <c r="AW605" s="8"/>
      <c r="AX605" s="8"/>
    </row>
    <row r="606" spans="1:50" ht="14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  <c r="AU606" s="8"/>
      <c r="AV606" s="8"/>
      <c r="AW606" s="8"/>
      <c r="AX606" s="8"/>
    </row>
    <row r="607" spans="1:50" ht="14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  <c r="AT607" s="8"/>
      <c r="AU607" s="8"/>
      <c r="AV607" s="8"/>
      <c r="AW607" s="8"/>
      <c r="AX607" s="8"/>
    </row>
    <row r="608" spans="1:50" ht="14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  <c r="AU608" s="8"/>
      <c r="AV608" s="8"/>
      <c r="AW608" s="8"/>
      <c r="AX608" s="8"/>
    </row>
    <row r="609" spans="1:50" ht="14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  <c r="AT609" s="8"/>
      <c r="AU609" s="8"/>
      <c r="AV609" s="8"/>
      <c r="AW609" s="8"/>
      <c r="AX609" s="8"/>
    </row>
    <row r="610" spans="1:50" ht="14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  <c r="AT610" s="8"/>
      <c r="AU610" s="8"/>
      <c r="AV610" s="8"/>
      <c r="AW610" s="8"/>
      <c r="AX610" s="8"/>
    </row>
    <row r="611" spans="1:50" ht="14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8"/>
      <c r="AS611" s="8"/>
      <c r="AT611" s="8"/>
      <c r="AU611" s="8"/>
      <c r="AV611" s="8"/>
      <c r="AW611" s="8"/>
      <c r="AX611" s="8"/>
    </row>
    <row r="612" spans="1:50" ht="14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  <c r="AT612" s="8"/>
      <c r="AU612" s="8"/>
      <c r="AV612" s="8"/>
      <c r="AW612" s="8"/>
      <c r="AX612" s="8"/>
    </row>
    <row r="613" spans="1:50" ht="14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8"/>
      <c r="AS613" s="8"/>
      <c r="AT613" s="8"/>
      <c r="AU613" s="8"/>
      <c r="AV613" s="8"/>
      <c r="AW613" s="8"/>
      <c r="AX613" s="8"/>
    </row>
    <row r="614" spans="1:50" ht="14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  <c r="AT614" s="8"/>
      <c r="AU614" s="8"/>
      <c r="AV614" s="8"/>
      <c r="AW614" s="8"/>
      <c r="AX614" s="8"/>
    </row>
    <row r="615" spans="1:50" ht="14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  <c r="AU615" s="8"/>
      <c r="AV615" s="8"/>
      <c r="AW615" s="8"/>
      <c r="AX615" s="8"/>
    </row>
    <row r="616" spans="1:50" ht="14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8"/>
      <c r="AS616" s="8"/>
      <c r="AT616" s="8"/>
      <c r="AU616" s="8"/>
      <c r="AV616" s="8"/>
      <c r="AW616" s="8"/>
      <c r="AX616" s="8"/>
    </row>
    <row r="617" spans="1:50" ht="14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8"/>
      <c r="AS617" s="8"/>
      <c r="AT617" s="8"/>
      <c r="AU617" s="8"/>
      <c r="AV617" s="8"/>
      <c r="AW617" s="8"/>
      <c r="AX617" s="8"/>
    </row>
    <row r="618" spans="1:50" ht="14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8"/>
      <c r="AS618" s="8"/>
      <c r="AT618" s="8"/>
      <c r="AU618" s="8"/>
      <c r="AV618" s="8"/>
      <c r="AW618" s="8"/>
      <c r="AX618" s="8"/>
    </row>
    <row r="619" spans="1:50" ht="14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  <c r="AT619" s="8"/>
      <c r="AU619" s="8"/>
      <c r="AV619" s="8"/>
      <c r="AW619" s="8"/>
      <c r="AX619" s="8"/>
    </row>
    <row r="620" spans="1:50" ht="14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  <c r="AT620" s="8"/>
      <c r="AU620" s="8"/>
      <c r="AV620" s="8"/>
      <c r="AW620" s="8"/>
      <c r="AX620" s="8"/>
    </row>
    <row r="621" spans="1:50" ht="14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  <c r="AR621" s="8"/>
      <c r="AS621" s="8"/>
      <c r="AT621" s="8"/>
      <c r="AU621" s="8"/>
      <c r="AV621" s="8"/>
      <c r="AW621" s="8"/>
      <c r="AX621" s="8"/>
    </row>
    <row r="622" spans="1:50" ht="14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  <c r="AR622" s="8"/>
      <c r="AS622" s="8"/>
      <c r="AT622" s="8"/>
      <c r="AU622" s="8"/>
      <c r="AV622" s="8"/>
      <c r="AW622" s="8"/>
      <c r="AX622" s="8"/>
    </row>
    <row r="623" spans="1:50" ht="14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  <c r="AR623" s="8"/>
      <c r="AS623" s="8"/>
      <c r="AT623" s="8"/>
      <c r="AU623" s="8"/>
      <c r="AV623" s="8"/>
      <c r="AW623" s="8"/>
      <c r="AX623" s="8"/>
    </row>
    <row r="624" spans="1:50" ht="14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8"/>
      <c r="AS624" s="8"/>
      <c r="AT624" s="8"/>
      <c r="AU624" s="8"/>
      <c r="AV624" s="8"/>
      <c r="AW624" s="8"/>
      <c r="AX624" s="8"/>
    </row>
    <row r="625" spans="1:50" ht="14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8"/>
      <c r="AS625" s="8"/>
      <c r="AT625" s="8"/>
      <c r="AU625" s="8"/>
      <c r="AV625" s="8"/>
      <c r="AW625" s="8"/>
      <c r="AX625" s="8"/>
    </row>
    <row r="626" spans="1:50" ht="14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  <c r="AQ626" s="8"/>
      <c r="AR626" s="8"/>
      <c r="AS626" s="8"/>
      <c r="AT626" s="8"/>
      <c r="AU626" s="8"/>
      <c r="AV626" s="8"/>
      <c r="AW626" s="8"/>
      <c r="AX626" s="8"/>
    </row>
    <row r="627" spans="1:50" ht="14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8"/>
      <c r="AP627" s="8"/>
      <c r="AQ627" s="8"/>
      <c r="AR627" s="8"/>
      <c r="AS627" s="8"/>
      <c r="AT627" s="8"/>
      <c r="AU627" s="8"/>
      <c r="AV627" s="8"/>
      <c r="AW627" s="8"/>
      <c r="AX627" s="8"/>
    </row>
    <row r="628" spans="1:50" ht="14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  <c r="AQ628" s="8"/>
      <c r="AR628" s="8"/>
      <c r="AS628" s="8"/>
      <c r="AT628" s="8"/>
      <c r="AU628" s="8"/>
      <c r="AV628" s="8"/>
      <c r="AW628" s="8"/>
      <c r="AX628" s="8"/>
    </row>
    <row r="629" spans="1:50" ht="14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  <c r="AQ629" s="8"/>
      <c r="AR629" s="8"/>
      <c r="AS629" s="8"/>
      <c r="AT629" s="8"/>
      <c r="AU629" s="8"/>
      <c r="AV629" s="8"/>
      <c r="AW629" s="8"/>
      <c r="AX629" s="8"/>
    </row>
    <row r="630" spans="1:50" ht="14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  <c r="AQ630" s="8"/>
      <c r="AR630" s="8"/>
      <c r="AS630" s="8"/>
      <c r="AT630" s="8"/>
      <c r="AU630" s="8"/>
      <c r="AV630" s="8"/>
      <c r="AW630" s="8"/>
      <c r="AX630" s="8"/>
    </row>
    <row r="631" spans="1:50" ht="14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  <c r="AQ631" s="8"/>
      <c r="AR631" s="8"/>
      <c r="AS631" s="8"/>
      <c r="AT631" s="8"/>
      <c r="AU631" s="8"/>
      <c r="AV631" s="8"/>
      <c r="AW631" s="8"/>
      <c r="AX631" s="8"/>
    </row>
    <row r="632" spans="1:50" ht="14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  <c r="AQ632" s="8"/>
      <c r="AR632" s="8"/>
      <c r="AS632" s="8"/>
      <c r="AT632" s="8"/>
      <c r="AU632" s="8"/>
      <c r="AV632" s="8"/>
      <c r="AW632" s="8"/>
      <c r="AX632" s="8"/>
    </row>
    <row r="633" spans="1:50" ht="14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  <c r="AQ633" s="8"/>
      <c r="AR633" s="8"/>
      <c r="AS633" s="8"/>
      <c r="AT633" s="8"/>
      <c r="AU633" s="8"/>
      <c r="AV633" s="8"/>
      <c r="AW633" s="8"/>
      <c r="AX633" s="8"/>
    </row>
    <row r="634" spans="1:50" ht="14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  <c r="AQ634" s="8"/>
      <c r="AR634" s="8"/>
      <c r="AS634" s="8"/>
      <c r="AT634" s="8"/>
      <c r="AU634" s="8"/>
      <c r="AV634" s="8"/>
      <c r="AW634" s="8"/>
      <c r="AX634" s="8"/>
    </row>
    <row r="635" spans="1:50" ht="14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  <c r="AQ635" s="8"/>
      <c r="AR635" s="8"/>
      <c r="AS635" s="8"/>
      <c r="AT635" s="8"/>
      <c r="AU635" s="8"/>
      <c r="AV635" s="8"/>
      <c r="AW635" s="8"/>
      <c r="AX635" s="8"/>
    </row>
    <row r="636" spans="1:50" ht="14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  <c r="AQ636" s="8"/>
      <c r="AR636" s="8"/>
      <c r="AS636" s="8"/>
      <c r="AT636" s="8"/>
      <c r="AU636" s="8"/>
      <c r="AV636" s="8"/>
      <c r="AW636" s="8"/>
      <c r="AX636" s="8"/>
    </row>
    <row r="637" spans="1:50" ht="14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  <c r="AQ637" s="8"/>
      <c r="AR637" s="8"/>
      <c r="AS637" s="8"/>
      <c r="AT637" s="8"/>
      <c r="AU637" s="8"/>
      <c r="AV637" s="8"/>
      <c r="AW637" s="8"/>
      <c r="AX637" s="8"/>
    </row>
    <row r="638" spans="1:50" ht="14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  <c r="AQ638" s="8"/>
      <c r="AR638" s="8"/>
      <c r="AS638" s="8"/>
      <c r="AT638" s="8"/>
      <c r="AU638" s="8"/>
      <c r="AV638" s="8"/>
      <c r="AW638" s="8"/>
      <c r="AX638" s="8"/>
    </row>
    <row r="639" spans="1:50" ht="14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  <c r="AQ639" s="8"/>
      <c r="AR639" s="8"/>
      <c r="AS639" s="8"/>
      <c r="AT639" s="8"/>
      <c r="AU639" s="8"/>
      <c r="AV639" s="8"/>
      <c r="AW639" s="8"/>
      <c r="AX639" s="8"/>
    </row>
    <row r="640" spans="1:50" ht="14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8"/>
      <c r="AU640" s="8"/>
      <c r="AV640" s="8"/>
      <c r="AW640" s="8"/>
      <c r="AX640" s="8"/>
    </row>
    <row r="641" spans="1:50" ht="14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  <c r="AQ641" s="8"/>
      <c r="AR641" s="8"/>
      <c r="AS641" s="8"/>
      <c r="AT641" s="8"/>
      <c r="AU641" s="8"/>
      <c r="AV641" s="8"/>
      <c r="AW641" s="8"/>
      <c r="AX641" s="8"/>
    </row>
    <row r="642" spans="1:50" ht="14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  <c r="AQ642" s="8"/>
      <c r="AR642" s="8"/>
      <c r="AS642" s="8"/>
      <c r="AT642" s="8"/>
      <c r="AU642" s="8"/>
      <c r="AV642" s="8"/>
      <c r="AW642" s="8"/>
      <c r="AX642" s="8"/>
    </row>
    <row r="643" spans="1:50" ht="14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8"/>
      <c r="AU643" s="8"/>
      <c r="AV643" s="8"/>
      <c r="AW643" s="8"/>
      <c r="AX643" s="8"/>
    </row>
    <row r="644" spans="1:50" ht="14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8"/>
      <c r="AU644" s="8"/>
      <c r="AV644" s="8"/>
      <c r="AW644" s="8"/>
      <c r="AX644" s="8"/>
    </row>
    <row r="645" spans="1:50" ht="14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  <c r="AQ645" s="8"/>
      <c r="AR645" s="8"/>
      <c r="AS645" s="8"/>
      <c r="AT645" s="8"/>
      <c r="AU645" s="8"/>
      <c r="AV645" s="8"/>
      <c r="AW645" s="8"/>
      <c r="AX645" s="8"/>
    </row>
    <row r="646" spans="1:50" ht="14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  <c r="AQ646" s="8"/>
      <c r="AR646" s="8"/>
      <c r="AS646" s="8"/>
      <c r="AT646" s="8"/>
      <c r="AU646" s="8"/>
      <c r="AV646" s="8"/>
      <c r="AW646" s="8"/>
      <c r="AX646" s="8"/>
    </row>
    <row r="647" spans="1:50" ht="14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  <c r="AQ647" s="8"/>
      <c r="AR647" s="8"/>
      <c r="AS647" s="8"/>
      <c r="AT647" s="8"/>
      <c r="AU647" s="8"/>
      <c r="AV647" s="8"/>
      <c r="AW647" s="8"/>
      <c r="AX647" s="8"/>
    </row>
    <row r="648" spans="1:50" ht="14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8"/>
      <c r="AU648" s="8"/>
      <c r="AV648" s="8"/>
      <c r="AW648" s="8"/>
      <c r="AX648" s="8"/>
    </row>
    <row r="649" spans="1:50" ht="14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  <c r="AQ649" s="8"/>
      <c r="AR649" s="8"/>
      <c r="AS649" s="8"/>
      <c r="AT649" s="8"/>
      <c r="AU649" s="8"/>
      <c r="AV649" s="8"/>
      <c r="AW649" s="8"/>
      <c r="AX649" s="8"/>
    </row>
    <row r="650" spans="1:50" ht="14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  <c r="AU650" s="8"/>
      <c r="AV650" s="8"/>
      <c r="AW650" s="8"/>
      <c r="AX650" s="8"/>
    </row>
    <row r="651" spans="1:50" ht="14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  <c r="AQ651" s="8"/>
      <c r="AR651" s="8"/>
      <c r="AS651" s="8"/>
      <c r="AT651" s="8"/>
      <c r="AU651" s="8"/>
      <c r="AV651" s="8"/>
      <c r="AW651" s="8"/>
      <c r="AX651" s="8"/>
    </row>
    <row r="652" spans="1:50" ht="14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  <c r="AQ652" s="8"/>
      <c r="AR652" s="8"/>
      <c r="AS652" s="8"/>
      <c r="AT652" s="8"/>
      <c r="AU652" s="8"/>
      <c r="AV652" s="8"/>
      <c r="AW652" s="8"/>
      <c r="AX652" s="8"/>
    </row>
    <row r="653" spans="1:50" ht="14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  <c r="AQ653" s="8"/>
      <c r="AR653" s="8"/>
      <c r="AS653" s="8"/>
      <c r="AT653" s="8"/>
      <c r="AU653" s="8"/>
      <c r="AV653" s="8"/>
      <c r="AW653" s="8"/>
      <c r="AX653" s="8"/>
    </row>
    <row r="654" spans="1:50" ht="14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  <c r="AQ654" s="8"/>
      <c r="AR654" s="8"/>
      <c r="AS654" s="8"/>
      <c r="AT654" s="8"/>
      <c r="AU654" s="8"/>
      <c r="AV654" s="8"/>
      <c r="AW654" s="8"/>
      <c r="AX654" s="8"/>
    </row>
    <row r="655" spans="1:50" ht="14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  <c r="AQ655" s="8"/>
      <c r="AR655" s="8"/>
      <c r="AS655" s="8"/>
      <c r="AT655" s="8"/>
      <c r="AU655" s="8"/>
      <c r="AV655" s="8"/>
      <c r="AW655" s="8"/>
      <c r="AX655" s="8"/>
    </row>
    <row r="656" spans="1:50" ht="14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  <c r="AQ656" s="8"/>
      <c r="AR656" s="8"/>
      <c r="AS656" s="8"/>
      <c r="AT656" s="8"/>
      <c r="AU656" s="8"/>
      <c r="AV656" s="8"/>
      <c r="AW656" s="8"/>
      <c r="AX656" s="8"/>
    </row>
    <row r="657" spans="1:50" ht="14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8"/>
      <c r="AP657" s="8"/>
      <c r="AQ657" s="8"/>
      <c r="AR657" s="8"/>
      <c r="AS657" s="8"/>
      <c r="AT657" s="8"/>
      <c r="AU657" s="8"/>
      <c r="AV657" s="8"/>
      <c r="AW657" s="8"/>
      <c r="AX657" s="8"/>
    </row>
    <row r="658" spans="1:50" ht="14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8"/>
      <c r="AR658" s="8"/>
      <c r="AS658" s="8"/>
      <c r="AT658" s="8"/>
      <c r="AU658" s="8"/>
      <c r="AV658" s="8"/>
      <c r="AW658" s="8"/>
      <c r="AX658" s="8"/>
    </row>
    <row r="659" spans="1:50" ht="14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8"/>
      <c r="AQ659" s="8"/>
      <c r="AR659" s="8"/>
      <c r="AS659" s="8"/>
      <c r="AT659" s="8"/>
      <c r="AU659" s="8"/>
      <c r="AV659" s="8"/>
      <c r="AW659" s="8"/>
      <c r="AX659" s="8"/>
    </row>
    <row r="660" spans="1:50" ht="14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  <c r="AQ660" s="8"/>
      <c r="AR660" s="8"/>
      <c r="AS660" s="8"/>
      <c r="AT660" s="8"/>
      <c r="AU660" s="8"/>
      <c r="AV660" s="8"/>
      <c r="AW660" s="8"/>
      <c r="AX660" s="8"/>
    </row>
    <row r="661" spans="1:50" ht="14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  <c r="AQ661" s="8"/>
      <c r="AR661" s="8"/>
      <c r="AS661" s="8"/>
      <c r="AT661" s="8"/>
      <c r="AU661" s="8"/>
      <c r="AV661" s="8"/>
      <c r="AW661" s="8"/>
      <c r="AX661" s="8"/>
    </row>
    <row r="662" spans="1:50" ht="14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  <c r="AU662" s="8"/>
      <c r="AV662" s="8"/>
      <c r="AW662" s="8"/>
      <c r="AX662" s="8"/>
    </row>
    <row r="663" spans="1:50" ht="14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  <c r="AQ663" s="8"/>
      <c r="AR663" s="8"/>
      <c r="AS663" s="8"/>
      <c r="AT663" s="8"/>
      <c r="AU663" s="8"/>
      <c r="AV663" s="8"/>
      <c r="AW663" s="8"/>
      <c r="AX663" s="8"/>
    </row>
    <row r="664" spans="1:50" ht="14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  <c r="AQ664" s="8"/>
      <c r="AR664" s="8"/>
      <c r="AS664" s="8"/>
      <c r="AT664" s="8"/>
      <c r="AU664" s="8"/>
      <c r="AV664" s="8"/>
      <c r="AW664" s="8"/>
      <c r="AX664" s="8"/>
    </row>
    <row r="665" spans="1:50" ht="14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  <c r="AQ665" s="8"/>
      <c r="AR665" s="8"/>
      <c r="AS665" s="8"/>
      <c r="AT665" s="8"/>
      <c r="AU665" s="8"/>
      <c r="AV665" s="8"/>
      <c r="AW665" s="8"/>
      <c r="AX665" s="8"/>
    </row>
    <row r="666" spans="1:50" ht="14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  <c r="AQ666" s="8"/>
      <c r="AR666" s="8"/>
      <c r="AS666" s="8"/>
      <c r="AT666" s="8"/>
      <c r="AU666" s="8"/>
      <c r="AV666" s="8"/>
      <c r="AW666" s="8"/>
      <c r="AX666" s="8"/>
    </row>
    <row r="667" spans="1:50" ht="14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  <c r="AQ667" s="8"/>
      <c r="AR667" s="8"/>
      <c r="AS667" s="8"/>
      <c r="AT667" s="8"/>
      <c r="AU667" s="8"/>
      <c r="AV667" s="8"/>
      <c r="AW667" s="8"/>
      <c r="AX667" s="8"/>
    </row>
    <row r="668" spans="1:50" ht="14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  <c r="AQ668" s="8"/>
      <c r="AR668" s="8"/>
      <c r="AS668" s="8"/>
      <c r="AT668" s="8"/>
      <c r="AU668" s="8"/>
      <c r="AV668" s="8"/>
      <c r="AW668" s="8"/>
      <c r="AX668" s="8"/>
    </row>
    <row r="669" spans="1:50" ht="14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  <c r="AQ669" s="8"/>
      <c r="AR669" s="8"/>
      <c r="AS669" s="8"/>
      <c r="AT669" s="8"/>
      <c r="AU669" s="8"/>
      <c r="AV669" s="8"/>
      <c r="AW669" s="8"/>
      <c r="AX669" s="8"/>
    </row>
    <row r="670" spans="1:50" ht="14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  <c r="AQ670" s="8"/>
      <c r="AR670" s="8"/>
      <c r="AS670" s="8"/>
      <c r="AT670" s="8"/>
      <c r="AU670" s="8"/>
      <c r="AV670" s="8"/>
      <c r="AW670" s="8"/>
      <c r="AX670" s="8"/>
    </row>
    <row r="671" spans="1:50" ht="14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8"/>
      <c r="AS671" s="8"/>
      <c r="AT671" s="8"/>
      <c r="AU671" s="8"/>
      <c r="AV671" s="8"/>
      <c r="AW671" s="8"/>
      <c r="AX671" s="8"/>
    </row>
    <row r="672" spans="1:50" ht="14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  <c r="AQ672" s="8"/>
      <c r="AR672" s="8"/>
      <c r="AS672" s="8"/>
      <c r="AT672" s="8"/>
      <c r="AU672" s="8"/>
      <c r="AV672" s="8"/>
      <c r="AW672" s="8"/>
      <c r="AX672" s="8"/>
    </row>
    <row r="673" spans="1:50" ht="14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8"/>
      <c r="AP673" s="8"/>
      <c r="AQ673" s="8"/>
      <c r="AR673" s="8"/>
      <c r="AS673" s="8"/>
      <c r="AT673" s="8"/>
      <c r="AU673" s="8"/>
      <c r="AV673" s="8"/>
      <c r="AW673" s="8"/>
      <c r="AX673" s="8"/>
    </row>
    <row r="674" spans="1:50" ht="14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  <c r="AQ674" s="8"/>
      <c r="AR674" s="8"/>
      <c r="AS674" s="8"/>
      <c r="AT674" s="8"/>
      <c r="AU674" s="8"/>
      <c r="AV674" s="8"/>
      <c r="AW674" s="8"/>
      <c r="AX674" s="8"/>
    </row>
    <row r="675" spans="1:50" ht="14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  <c r="AQ675" s="8"/>
      <c r="AR675" s="8"/>
      <c r="AS675" s="8"/>
      <c r="AT675" s="8"/>
      <c r="AU675" s="8"/>
      <c r="AV675" s="8"/>
      <c r="AW675" s="8"/>
      <c r="AX675" s="8"/>
    </row>
    <row r="676" spans="1:50" ht="14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  <c r="AQ676" s="8"/>
      <c r="AR676" s="8"/>
      <c r="AS676" s="8"/>
      <c r="AT676" s="8"/>
      <c r="AU676" s="8"/>
      <c r="AV676" s="8"/>
      <c r="AW676" s="8"/>
      <c r="AX676" s="8"/>
    </row>
    <row r="677" spans="1:50" ht="14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  <c r="AQ677" s="8"/>
      <c r="AR677" s="8"/>
      <c r="AS677" s="8"/>
      <c r="AT677" s="8"/>
      <c r="AU677" s="8"/>
      <c r="AV677" s="8"/>
      <c r="AW677" s="8"/>
      <c r="AX677" s="8"/>
    </row>
    <row r="678" spans="1:50" ht="14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  <c r="AU678" s="8"/>
      <c r="AV678" s="8"/>
      <c r="AW678" s="8"/>
      <c r="AX678" s="8"/>
    </row>
    <row r="679" spans="1:50" ht="14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  <c r="AQ679" s="8"/>
      <c r="AR679" s="8"/>
      <c r="AS679" s="8"/>
      <c r="AT679" s="8"/>
      <c r="AU679" s="8"/>
      <c r="AV679" s="8"/>
      <c r="AW679" s="8"/>
      <c r="AX679" s="8"/>
    </row>
    <row r="680" spans="1:50" ht="14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  <c r="AQ680" s="8"/>
      <c r="AR680" s="8"/>
      <c r="AS680" s="8"/>
      <c r="AT680" s="8"/>
      <c r="AU680" s="8"/>
      <c r="AV680" s="8"/>
      <c r="AW680" s="8"/>
      <c r="AX680" s="8"/>
    </row>
    <row r="681" spans="1:50" ht="14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  <c r="AQ681" s="8"/>
      <c r="AR681" s="8"/>
      <c r="AS681" s="8"/>
      <c r="AT681" s="8"/>
      <c r="AU681" s="8"/>
      <c r="AV681" s="8"/>
      <c r="AW681" s="8"/>
      <c r="AX681" s="8"/>
    </row>
    <row r="682" spans="1:50" ht="14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  <c r="AQ682" s="8"/>
      <c r="AR682" s="8"/>
      <c r="AS682" s="8"/>
      <c r="AT682" s="8"/>
      <c r="AU682" s="8"/>
      <c r="AV682" s="8"/>
      <c r="AW682" s="8"/>
      <c r="AX682" s="8"/>
    </row>
    <row r="683" spans="1:50" ht="14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  <c r="AQ683" s="8"/>
      <c r="AR683" s="8"/>
      <c r="AS683" s="8"/>
      <c r="AT683" s="8"/>
      <c r="AU683" s="8"/>
      <c r="AV683" s="8"/>
      <c r="AW683" s="8"/>
      <c r="AX683" s="8"/>
    </row>
    <row r="684" spans="1:50" ht="14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  <c r="AQ684" s="8"/>
      <c r="AR684" s="8"/>
      <c r="AS684" s="8"/>
      <c r="AT684" s="8"/>
      <c r="AU684" s="8"/>
      <c r="AV684" s="8"/>
      <c r="AW684" s="8"/>
      <c r="AX684" s="8"/>
    </row>
    <row r="685" spans="1:50" ht="14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  <c r="AQ685" s="8"/>
      <c r="AR685" s="8"/>
      <c r="AS685" s="8"/>
      <c r="AT685" s="8"/>
      <c r="AU685" s="8"/>
      <c r="AV685" s="8"/>
      <c r="AW685" s="8"/>
      <c r="AX685" s="8"/>
    </row>
    <row r="686" spans="1:50" ht="14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8"/>
      <c r="AP686" s="8"/>
      <c r="AQ686" s="8"/>
      <c r="AR686" s="8"/>
      <c r="AS686" s="8"/>
      <c r="AT686" s="8"/>
      <c r="AU686" s="8"/>
      <c r="AV686" s="8"/>
      <c r="AW686" s="8"/>
      <c r="AX686" s="8"/>
    </row>
    <row r="687" spans="1:50" ht="14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8"/>
      <c r="AP687" s="8"/>
      <c r="AQ687" s="8"/>
      <c r="AR687" s="8"/>
      <c r="AS687" s="8"/>
      <c r="AT687" s="8"/>
      <c r="AU687" s="8"/>
      <c r="AV687" s="8"/>
      <c r="AW687" s="8"/>
      <c r="AX687" s="8"/>
    </row>
    <row r="688" spans="1:50" ht="14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  <c r="AQ688" s="8"/>
      <c r="AR688" s="8"/>
      <c r="AS688" s="8"/>
      <c r="AT688" s="8"/>
      <c r="AU688" s="8"/>
      <c r="AV688" s="8"/>
      <c r="AW688" s="8"/>
      <c r="AX688" s="8"/>
    </row>
    <row r="689" spans="1:50" ht="14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8"/>
      <c r="AP689" s="8"/>
      <c r="AQ689" s="8"/>
      <c r="AR689" s="8"/>
      <c r="AS689" s="8"/>
      <c r="AT689" s="8"/>
      <c r="AU689" s="8"/>
      <c r="AV689" s="8"/>
      <c r="AW689" s="8"/>
      <c r="AX689" s="8"/>
    </row>
    <row r="690" spans="1:50" ht="14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8"/>
      <c r="AP690" s="8"/>
      <c r="AQ690" s="8"/>
      <c r="AR690" s="8"/>
      <c r="AS690" s="8"/>
      <c r="AT690" s="8"/>
      <c r="AU690" s="8"/>
      <c r="AV690" s="8"/>
      <c r="AW690" s="8"/>
      <c r="AX690" s="8"/>
    </row>
    <row r="691" spans="1:50" ht="14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  <c r="AQ691" s="8"/>
      <c r="AR691" s="8"/>
      <c r="AS691" s="8"/>
      <c r="AT691" s="8"/>
      <c r="AU691" s="8"/>
      <c r="AV691" s="8"/>
      <c r="AW691" s="8"/>
      <c r="AX691" s="8"/>
    </row>
    <row r="692" spans="1:50" ht="14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  <c r="AQ692" s="8"/>
      <c r="AR692" s="8"/>
      <c r="AS692" s="8"/>
      <c r="AT692" s="8"/>
      <c r="AU692" s="8"/>
      <c r="AV692" s="8"/>
      <c r="AW692" s="8"/>
      <c r="AX692" s="8"/>
    </row>
    <row r="693" spans="1:50" ht="14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  <c r="AQ693" s="8"/>
      <c r="AR693" s="8"/>
      <c r="AS693" s="8"/>
      <c r="AT693" s="8"/>
      <c r="AU693" s="8"/>
      <c r="AV693" s="8"/>
      <c r="AW693" s="8"/>
      <c r="AX693" s="8"/>
    </row>
    <row r="694" spans="1:50" ht="14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8"/>
      <c r="AP694" s="8"/>
      <c r="AQ694" s="8"/>
      <c r="AR694" s="8"/>
      <c r="AS694" s="8"/>
      <c r="AT694" s="8"/>
      <c r="AU694" s="8"/>
      <c r="AV694" s="8"/>
      <c r="AW694" s="8"/>
      <c r="AX694" s="8"/>
    </row>
    <row r="695" spans="1:50" ht="14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8"/>
      <c r="AP695" s="8"/>
      <c r="AQ695" s="8"/>
      <c r="AR695" s="8"/>
      <c r="AS695" s="8"/>
      <c r="AT695" s="8"/>
      <c r="AU695" s="8"/>
      <c r="AV695" s="8"/>
      <c r="AW695" s="8"/>
      <c r="AX695" s="8"/>
    </row>
    <row r="696" spans="1:50" ht="14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  <c r="AQ696" s="8"/>
      <c r="AR696" s="8"/>
      <c r="AS696" s="8"/>
      <c r="AT696" s="8"/>
      <c r="AU696" s="8"/>
      <c r="AV696" s="8"/>
      <c r="AW696" s="8"/>
      <c r="AX696" s="8"/>
    </row>
    <row r="697" spans="1:50" ht="14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  <c r="AQ697" s="8"/>
      <c r="AR697" s="8"/>
      <c r="AS697" s="8"/>
      <c r="AT697" s="8"/>
      <c r="AU697" s="8"/>
      <c r="AV697" s="8"/>
      <c r="AW697" s="8"/>
      <c r="AX697" s="8"/>
    </row>
    <row r="698" spans="1:50" ht="14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  <c r="AQ698" s="8"/>
      <c r="AR698" s="8"/>
      <c r="AS698" s="8"/>
      <c r="AT698" s="8"/>
      <c r="AU698" s="8"/>
      <c r="AV698" s="8"/>
      <c r="AW698" s="8"/>
      <c r="AX698" s="8"/>
    </row>
    <row r="699" spans="1:50" ht="14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  <c r="AQ699" s="8"/>
      <c r="AR699" s="8"/>
      <c r="AS699" s="8"/>
      <c r="AT699" s="8"/>
      <c r="AU699" s="8"/>
      <c r="AV699" s="8"/>
      <c r="AW699" s="8"/>
      <c r="AX699" s="8"/>
    </row>
    <row r="700" spans="1:50" ht="14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8"/>
      <c r="AP700" s="8"/>
      <c r="AQ700" s="8"/>
      <c r="AR700" s="8"/>
      <c r="AS700" s="8"/>
      <c r="AT700" s="8"/>
      <c r="AU700" s="8"/>
      <c r="AV700" s="8"/>
      <c r="AW700" s="8"/>
      <c r="AX700" s="8"/>
    </row>
    <row r="701" spans="1:50" ht="14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8"/>
      <c r="AP701" s="8"/>
      <c r="AQ701" s="8"/>
      <c r="AR701" s="8"/>
      <c r="AS701" s="8"/>
      <c r="AT701" s="8"/>
      <c r="AU701" s="8"/>
      <c r="AV701" s="8"/>
      <c r="AW701" s="8"/>
      <c r="AX701" s="8"/>
    </row>
    <row r="702" spans="1:50" ht="14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  <c r="AQ702" s="8"/>
      <c r="AR702" s="8"/>
      <c r="AS702" s="8"/>
      <c r="AT702" s="8"/>
      <c r="AU702" s="8"/>
      <c r="AV702" s="8"/>
      <c r="AW702" s="8"/>
      <c r="AX702" s="8"/>
    </row>
    <row r="703" spans="1:50" ht="14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8"/>
      <c r="AP703" s="8"/>
      <c r="AQ703" s="8"/>
      <c r="AR703" s="8"/>
      <c r="AS703" s="8"/>
      <c r="AT703" s="8"/>
      <c r="AU703" s="8"/>
      <c r="AV703" s="8"/>
      <c r="AW703" s="8"/>
      <c r="AX703" s="8"/>
    </row>
    <row r="704" spans="1:50" ht="14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  <c r="AO704" s="8"/>
      <c r="AP704" s="8"/>
      <c r="AQ704" s="8"/>
      <c r="AR704" s="8"/>
      <c r="AS704" s="8"/>
      <c r="AT704" s="8"/>
      <c r="AU704" s="8"/>
      <c r="AV704" s="8"/>
      <c r="AW704" s="8"/>
      <c r="AX704" s="8"/>
    </row>
    <row r="705" spans="1:50" ht="14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  <c r="AO705" s="8"/>
      <c r="AP705" s="8"/>
      <c r="AQ705" s="8"/>
      <c r="AR705" s="8"/>
      <c r="AS705" s="8"/>
      <c r="AT705" s="8"/>
      <c r="AU705" s="8"/>
      <c r="AV705" s="8"/>
      <c r="AW705" s="8"/>
      <c r="AX705" s="8"/>
    </row>
    <row r="706" spans="1:50" ht="14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  <c r="AQ706" s="8"/>
      <c r="AR706" s="8"/>
      <c r="AS706" s="8"/>
      <c r="AT706" s="8"/>
      <c r="AU706" s="8"/>
      <c r="AV706" s="8"/>
      <c r="AW706" s="8"/>
      <c r="AX706" s="8"/>
    </row>
    <row r="707" spans="1:50" ht="14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  <c r="AQ707" s="8"/>
      <c r="AR707" s="8"/>
      <c r="AS707" s="8"/>
      <c r="AT707" s="8"/>
      <c r="AU707" s="8"/>
      <c r="AV707" s="8"/>
      <c r="AW707" s="8"/>
      <c r="AX707" s="8"/>
    </row>
    <row r="708" spans="1:50" ht="14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8"/>
      <c r="AP708" s="8"/>
      <c r="AQ708" s="8"/>
      <c r="AR708" s="8"/>
      <c r="AS708" s="8"/>
      <c r="AT708" s="8"/>
      <c r="AU708" s="8"/>
      <c r="AV708" s="8"/>
      <c r="AW708" s="8"/>
      <c r="AX708" s="8"/>
    </row>
    <row r="709" spans="1:50" ht="14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8"/>
      <c r="AS709" s="8"/>
      <c r="AT709" s="8"/>
      <c r="AU709" s="8"/>
      <c r="AV709" s="8"/>
      <c r="AW709" s="8"/>
      <c r="AX709" s="8"/>
    </row>
    <row r="710" spans="1:50" ht="14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  <c r="AQ710" s="8"/>
      <c r="AR710" s="8"/>
      <c r="AS710" s="8"/>
      <c r="AT710" s="8"/>
      <c r="AU710" s="8"/>
      <c r="AV710" s="8"/>
      <c r="AW710" s="8"/>
      <c r="AX710" s="8"/>
    </row>
    <row r="711" spans="1:50" ht="14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8"/>
      <c r="AP711" s="8"/>
      <c r="AQ711" s="8"/>
      <c r="AR711" s="8"/>
      <c r="AS711" s="8"/>
      <c r="AT711" s="8"/>
      <c r="AU711" s="8"/>
      <c r="AV711" s="8"/>
      <c r="AW711" s="8"/>
      <c r="AX711" s="8"/>
    </row>
    <row r="712" spans="1:50" ht="14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  <c r="AQ712" s="8"/>
      <c r="AR712" s="8"/>
      <c r="AS712" s="8"/>
      <c r="AT712" s="8"/>
      <c r="AU712" s="8"/>
      <c r="AV712" s="8"/>
      <c r="AW712" s="8"/>
      <c r="AX712" s="8"/>
    </row>
    <row r="713" spans="1:50" ht="14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  <c r="AQ713" s="8"/>
      <c r="AR713" s="8"/>
      <c r="AS713" s="8"/>
      <c r="AT713" s="8"/>
      <c r="AU713" s="8"/>
      <c r="AV713" s="8"/>
      <c r="AW713" s="8"/>
      <c r="AX713" s="8"/>
    </row>
    <row r="714" spans="1:50" ht="14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8"/>
      <c r="AQ714" s="8"/>
      <c r="AR714" s="8"/>
      <c r="AS714" s="8"/>
      <c r="AT714" s="8"/>
      <c r="AU714" s="8"/>
      <c r="AV714" s="8"/>
      <c r="AW714" s="8"/>
      <c r="AX714" s="8"/>
    </row>
    <row r="715" spans="1:50" ht="14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8"/>
      <c r="AQ715" s="8"/>
      <c r="AR715" s="8"/>
      <c r="AS715" s="8"/>
      <c r="AT715" s="8"/>
      <c r="AU715" s="8"/>
      <c r="AV715" s="8"/>
      <c r="AW715" s="8"/>
      <c r="AX715" s="8"/>
    </row>
    <row r="716" spans="1:50" ht="14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  <c r="AQ716" s="8"/>
      <c r="AR716" s="8"/>
      <c r="AS716" s="8"/>
      <c r="AT716" s="8"/>
      <c r="AU716" s="8"/>
      <c r="AV716" s="8"/>
      <c r="AW716" s="8"/>
      <c r="AX716" s="8"/>
    </row>
    <row r="717" spans="1:50" ht="14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  <c r="AQ717" s="8"/>
      <c r="AR717" s="8"/>
      <c r="AS717" s="8"/>
      <c r="AT717" s="8"/>
      <c r="AU717" s="8"/>
      <c r="AV717" s="8"/>
      <c r="AW717" s="8"/>
      <c r="AX717" s="8"/>
    </row>
    <row r="718" spans="1:50" ht="14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8"/>
      <c r="AQ718" s="8"/>
      <c r="AR718" s="8"/>
      <c r="AS718" s="8"/>
      <c r="AT718" s="8"/>
      <c r="AU718" s="8"/>
      <c r="AV718" s="8"/>
      <c r="AW718" s="8"/>
      <c r="AX718" s="8"/>
    </row>
    <row r="719" spans="1:50" ht="14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  <c r="AQ719" s="8"/>
      <c r="AR719" s="8"/>
      <c r="AS719" s="8"/>
      <c r="AT719" s="8"/>
      <c r="AU719" s="8"/>
      <c r="AV719" s="8"/>
      <c r="AW719" s="8"/>
      <c r="AX719" s="8"/>
    </row>
    <row r="720" spans="1:50" ht="14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  <c r="AQ720" s="8"/>
      <c r="AR720" s="8"/>
      <c r="AS720" s="8"/>
      <c r="AT720" s="8"/>
      <c r="AU720" s="8"/>
      <c r="AV720" s="8"/>
      <c r="AW720" s="8"/>
      <c r="AX720" s="8"/>
    </row>
    <row r="721" spans="1:50" ht="14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  <c r="AQ721" s="8"/>
      <c r="AR721" s="8"/>
      <c r="AS721" s="8"/>
      <c r="AT721" s="8"/>
      <c r="AU721" s="8"/>
      <c r="AV721" s="8"/>
      <c r="AW721" s="8"/>
      <c r="AX721" s="8"/>
    </row>
    <row r="722" spans="1:50" ht="14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8"/>
      <c r="AP722" s="8"/>
      <c r="AQ722" s="8"/>
      <c r="AR722" s="8"/>
      <c r="AS722" s="8"/>
      <c r="AT722" s="8"/>
      <c r="AU722" s="8"/>
      <c r="AV722" s="8"/>
      <c r="AW722" s="8"/>
      <c r="AX722" s="8"/>
    </row>
    <row r="723" spans="1:50" ht="14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8"/>
      <c r="AQ723" s="8"/>
      <c r="AR723" s="8"/>
      <c r="AS723" s="8"/>
      <c r="AT723" s="8"/>
      <c r="AU723" s="8"/>
      <c r="AV723" s="8"/>
      <c r="AW723" s="8"/>
      <c r="AX723" s="8"/>
    </row>
    <row r="724" spans="1:50" ht="14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8"/>
      <c r="AQ724" s="8"/>
      <c r="AR724" s="8"/>
      <c r="AS724" s="8"/>
      <c r="AT724" s="8"/>
      <c r="AU724" s="8"/>
      <c r="AV724" s="8"/>
      <c r="AW724" s="8"/>
      <c r="AX724" s="8"/>
    </row>
    <row r="725" spans="1:50" ht="14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  <c r="AQ725" s="8"/>
      <c r="AR725" s="8"/>
      <c r="AS725" s="8"/>
      <c r="AT725" s="8"/>
      <c r="AU725" s="8"/>
      <c r="AV725" s="8"/>
      <c r="AW725" s="8"/>
      <c r="AX725" s="8"/>
    </row>
    <row r="726" spans="1:50" ht="14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  <c r="AQ726" s="8"/>
      <c r="AR726" s="8"/>
      <c r="AS726" s="8"/>
      <c r="AT726" s="8"/>
      <c r="AU726" s="8"/>
      <c r="AV726" s="8"/>
      <c r="AW726" s="8"/>
      <c r="AX726" s="8"/>
    </row>
    <row r="727" spans="1:50" ht="14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  <c r="AQ727" s="8"/>
      <c r="AR727" s="8"/>
      <c r="AS727" s="8"/>
      <c r="AT727" s="8"/>
      <c r="AU727" s="8"/>
      <c r="AV727" s="8"/>
      <c r="AW727" s="8"/>
      <c r="AX727" s="8"/>
    </row>
    <row r="728" spans="1:50" ht="14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  <c r="AQ728" s="8"/>
      <c r="AR728" s="8"/>
      <c r="AS728" s="8"/>
      <c r="AT728" s="8"/>
      <c r="AU728" s="8"/>
      <c r="AV728" s="8"/>
      <c r="AW728" s="8"/>
      <c r="AX728" s="8"/>
    </row>
    <row r="729" spans="1:50" ht="14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8"/>
      <c r="AP729" s="8"/>
      <c r="AQ729" s="8"/>
      <c r="AR729" s="8"/>
      <c r="AS729" s="8"/>
      <c r="AT729" s="8"/>
      <c r="AU729" s="8"/>
      <c r="AV729" s="8"/>
      <c r="AW729" s="8"/>
      <c r="AX729" s="8"/>
    </row>
    <row r="730" spans="1:50" ht="14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8"/>
      <c r="AP730" s="8"/>
      <c r="AQ730" s="8"/>
      <c r="AR730" s="8"/>
      <c r="AS730" s="8"/>
      <c r="AT730" s="8"/>
      <c r="AU730" s="8"/>
      <c r="AV730" s="8"/>
      <c r="AW730" s="8"/>
      <c r="AX730" s="8"/>
    </row>
    <row r="731" spans="1:50" ht="14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8"/>
      <c r="AP731" s="8"/>
      <c r="AQ731" s="8"/>
      <c r="AR731" s="8"/>
      <c r="AS731" s="8"/>
      <c r="AT731" s="8"/>
      <c r="AU731" s="8"/>
      <c r="AV731" s="8"/>
      <c r="AW731" s="8"/>
      <c r="AX731" s="8"/>
    </row>
    <row r="732" spans="1:50" ht="14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8"/>
      <c r="AP732" s="8"/>
      <c r="AQ732" s="8"/>
      <c r="AR732" s="8"/>
      <c r="AS732" s="8"/>
      <c r="AT732" s="8"/>
      <c r="AU732" s="8"/>
      <c r="AV732" s="8"/>
      <c r="AW732" s="8"/>
      <c r="AX732" s="8"/>
    </row>
    <row r="733" spans="1:50" ht="14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8"/>
      <c r="AP733" s="8"/>
      <c r="AQ733" s="8"/>
      <c r="AR733" s="8"/>
      <c r="AS733" s="8"/>
      <c r="AT733" s="8"/>
      <c r="AU733" s="8"/>
      <c r="AV733" s="8"/>
      <c r="AW733" s="8"/>
      <c r="AX733" s="8"/>
    </row>
    <row r="734" spans="1:50" ht="14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  <c r="AO734" s="8"/>
      <c r="AP734" s="8"/>
      <c r="AQ734" s="8"/>
      <c r="AR734" s="8"/>
      <c r="AS734" s="8"/>
      <c r="AT734" s="8"/>
      <c r="AU734" s="8"/>
      <c r="AV734" s="8"/>
      <c r="AW734" s="8"/>
      <c r="AX734" s="8"/>
    </row>
    <row r="735" spans="1:50" ht="14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  <c r="AO735" s="8"/>
      <c r="AP735" s="8"/>
      <c r="AQ735" s="8"/>
      <c r="AR735" s="8"/>
      <c r="AS735" s="8"/>
      <c r="AT735" s="8"/>
      <c r="AU735" s="8"/>
      <c r="AV735" s="8"/>
      <c r="AW735" s="8"/>
      <c r="AX735" s="8"/>
    </row>
    <row r="736" spans="1:50" ht="14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8"/>
      <c r="AO736" s="8"/>
      <c r="AP736" s="8"/>
      <c r="AQ736" s="8"/>
      <c r="AR736" s="8"/>
      <c r="AS736" s="8"/>
      <c r="AT736" s="8"/>
      <c r="AU736" s="8"/>
      <c r="AV736" s="8"/>
      <c r="AW736" s="8"/>
      <c r="AX736" s="8"/>
    </row>
    <row r="737" spans="1:50" ht="14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  <c r="AO737" s="8"/>
      <c r="AP737" s="8"/>
      <c r="AQ737" s="8"/>
      <c r="AR737" s="8"/>
      <c r="AS737" s="8"/>
      <c r="AT737" s="8"/>
      <c r="AU737" s="8"/>
      <c r="AV737" s="8"/>
      <c r="AW737" s="8"/>
      <c r="AX737" s="8"/>
    </row>
    <row r="738" spans="1:50" ht="14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  <c r="AQ738" s="8"/>
      <c r="AR738" s="8"/>
      <c r="AS738" s="8"/>
      <c r="AT738" s="8"/>
      <c r="AU738" s="8"/>
      <c r="AV738" s="8"/>
      <c r="AW738" s="8"/>
      <c r="AX738" s="8"/>
    </row>
    <row r="739" spans="1:50" ht="14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8"/>
      <c r="AP739" s="8"/>
      <c r="AQ739" s="8"/>
      <c r="AR739" s="8"/>
      <c r="AS739" s="8"/>
      <c r="AT739" s="8"/>
      <c r="AU739" s="8"/>
      <c r="AV739" s="8"/>
      <c r="AW739" s="8"/>
      <c r="AX739" s="8"/>
    </row>
    <row r="740" spans="1:50" ht="14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  <c r="AQ740" s="8"/>
      <c r="AR740" s="8"/>
      <c r="AS740" s="8"/>
      <c r="AT740" s="8"/>
      <c r="AU740" s="8"/>
      <c r="AV740" s="8"/>
      <c r="AW740" s="8"/>
      <c r="AX740" s="8"/>
    </row>
    <row r="741" spans="1:50" ht="14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8"/>
      <c r="AP741" s="8"/>
      <c r="AQ741" s="8"/>
      <c r="AR741" s="8"/>
      <c r="AS741" s="8"/>
      <c r="AT741" s="8"/>
      <c r="AU741" s="8"/>
      <c r="AV741" s="8"/>
      <c r="AW741" s="8"/>
      <c r="AX741" s="8"/>
    </row>
    <row r="742" spans="1:50" ht="14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  <c r="AQ742" s="8"/>
      <c r="AR742" s="8"/>
      <c r="AS742" s="8"/>
      <c r="AT742" s="8"/>
      <c r="AU742" s="8"/>
      <c r="AV742" s="8"/>
      <c r="AW742" s="8"/>
      <c r="AX742" s="8"/>
    </row>
    <row r="743" spans="1:50" ht="14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  <c r="AQ743" s="8"/>
      <c r="AR743" s="8"/>
      <c r="AS743" s="8"/>
      <c r="AT743" s="8"/>
      <c r="AU743" s="8"/>
      <c r="AV743" s="8"/>
      <c r="AW743" s="8"/>
      <c r="AX743" s="8"/>
    </row>
    <row r="744" spans="1:50" ht="14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  <c r="AO744" s="8"/>
      <c r="AP744" s="8"/>
      <c r="AQ744" s="8"/>
      <c r="AR744" s="8"/>
      <c r="AS744" s="8"/>
      <c r="AT744" s="8"/>
      <c r="AU744" s="8"/>
      <c r="AV744" s="8"/>
      <c r="AW744" s="8"/>
      <c r="AX744" s="8"/>
    </row>
    <row r="745" spans="1:50" ht="14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  <c r="AQ745" s="8"/>
      <c r="AR745" s="8"/>
      <c r="AS745" s="8"/>
      <c r="AT745" s="8"/>
      <c r="AU745" s="8"/>
      <c r="AV745" s="8"/>
      <c r="AW745" s="8"/>
      <c r="AX745" s="8"/>
    </row>
    <row r="746" spans="1:50" ht="14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  <c r="AQ746" s="8"/>
      <c r="AR746" s="8"/>
      <c r="AS746" s="8"/>
      <c r="AT746" s="8"/>
      <c r="AU746" s="8"/>
      <c r="AV746" s="8"/>
      <c r="AW746" s="8"/>
      <c r="AX746" s="8"/>
    </row>
    <row r="747" spans="1:50" ht="14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  <c r="AQ747" s="8"/>
      <c r="AR747" s="8"/>
      <c r="AS747" s="8"/>
      <c r="AT747" s="8"/>
      <c r="AU747" s="8"/>
      <c r="AV747" s="8"/>
      <c r="AW747" s="8"/>
      <c r="AX747" s="8"/>
    </row>
    <row r="748" spans="1:50" ht="14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8"/>
      <c r="AP748" s="8"/>
      <c r="AQ748" s="8"/>
      <c r="AR748" s="8"/>
      <c r="AS748" s="8"/>
      <c r="AT748" s="8"/>
      <c r="AU748" s="8"/>
      <c r="AV748" s="8"/>
      <c r="AW748" s="8"/>
      <c r="AX748" s="8"/>
    </row>
    <row r="749" spans="1:50" ht="14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8"/>
      <c r="AP749" s="8"/>
      <c r="AQ749" s="8"/>
      <c r="AR749" s="8"/>
      <c r="AS749" s="8"/>
      <c r="AT749" s="8"/>
      <c r="AU749" s="8"/>
      <c r="AV749" s="8"/>
      <c r="AW749" s="8"/>
      <c r="AX749" s="8"/>
    </row>
    <row r="750" spans="1:50" ht="14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8"/>
      <c r="AP750" s="8"/>
      <c r="AQ750" s="8"/>
      <c r="AR750" s="8"/>
      <c r="AS750" s="8"/>
      <c r="AT750" s="8"/>
      <c r="AU750" s="8"/>
      <c r="AV750" s="8"/>
      <c r="AW750" s="8"/>
      <c r="AX750" s="8"/>
    </row>
    <row r="751" spans="1:50" ht="14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8"/>
      <c r="AP751" s="8"/>
      <c r="AQ751" s="8"/>
      <c r="AR751" s="8"/>
      <c r="AS751" s="8"/>
      <c r="AT751" s="8"/>
      <c r="AU751" s="8"/>
      <c r="AV751" s="8"/>
      <c r="AW751" s="8"/>
      <c r="AX751" s="8"/>
    </row>
    <row r="752" spans="1:50" ht="14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8"/>
      <c r="AP752" s="8"/>
      <c r="AQ752" s="8"/>
      <c r="AR752" s="8"/>
      <c r="AS752" s="8"/>
      <c r="AT752" s="8"/>
      <c r="AU752" s="8"/>
      <c r="AV752" s="8"/>
      <c r="AW752" s="8"/>
      <c r="AX752" s="8"/>
    </row>
    <row r="753" spans="1:50" ht="14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8"/>
      <c r="AQ753" s="8"/>
      <c r="AR753" s="8"/>
      <c r="AS753" s="8"/>
      <c r="AT753" s="8"/>
      <c r="AU753" s="8"/>
      <c r="AV753" s="8"/>
      <c r="AW753" s="8"/>
      <c r="AX753" s="8"/>
    </row>
    <row r="754" spans="1:50" ht="14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8"/>
      <c r="AP754" s="8"/>
      <c r="AQ754" s="8"/>
      <c r="AR754" s="8"/>
      <c r="AS754" s="8"/>
      <c r="AT754" s="8"/>
      <c r="AU754" s="8"/>
      <c r="AV754" s="8"/>
      <c r="AW754" s="8"/>
      <c r="AX754" s="8"/>
    </row>
    <row r="755" spans="1:50" ht="14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8"/>
      <c r="AP755" s="8"/>
      <c r="AQ755" s="8"/>
      <c r="AR755" s="8"/>
      <c r="AS755" s="8"/>
      <c r="AT755" s="8"/>
      <c r="AU755" s="8"/>
      <c r="AV755" s="8"/>
      <c r="AW755" s="8"/>
      <c r="AX755" s="8"/>
    </row>
    <row r="756" spans="1:50" ht="14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  <c r="AQ756" s="8"/>
      <c r="AR756" s="8"/>
      <c r="AS756" s="8"/>
      <c r="AT756" s="8"/>
      <c r="AU756" s="8"/>
      <c r="AV756" s="8"/>
      <c r="AW756" s="8"/>
      <c r="AX756" s="8"/>
    </row>
    <row r="757" spans="1:50" ht="14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8"/>
      <c r="AP757" s="8"/>
      <c r="AQ757" s="8"/>
      <c r="AR757" s="8"/>
      <c r="AS757" s="8"/>
      <c r="AT757" s="8"/>
      <c r="AU757" s="8"/>
      <c r="AV757" s="8"/>
      <c r="AW757" s="8"/>
      <c r="AX757" s="8"/>
    </row>
    <row r="758" spans="1:50" ht="14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  <c r="AO758" s="8"/>
      <c r="AP758" s="8"/>
      <c r="AQ758" s="8"/>
      <c r="AR758" s="8"/>
      <c r="AS758" s="8"/>
      <c r="AT758" s="8"/>
      <c r="AU758" s="8"/>
      <c r="AV758" s="8"/>
      <c r="AW758" s="8"/>
      <c r="AX758" s="8"/>
    </row>
    <row r="759" spans="1:50" ht="14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  <c r="AO759" s="8"/>
      <c r="AP759" s="8"/>
      <c r="AQ759" s="8"/>
      <c r="AR759" s="8"/>
      <c r="AS759" s="8"/>
      <c r="AT759" s="8"/>
      <c r="AU759" s="8"/>
      <c r="AV759" s="8"/>
      <c r="AW759" s="8"/>
      <c r="AX759" s="8"/>
    </row>
    <row r="760" spans="1:50" ht="14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8"/>
      <c r="AR760" s="8"/>
      <c r="AS760" s="8"/>
      <c r="AT760" s="8"/>
      <c r="AU760" s="8"/>
      <c r="AV760" s="8"/>
      <c r="AW760" s="8"/>
      <c r="AX760" s="8"/>
    </row>
    <row r="761" spans="1:50" ht="14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  <c r="AO761" s="8"/>
      <c r="AP761" s="8"/>
      <c r="AQ761" s="8"/>
      <c r="AR761" s="8"/>
      <c r="AS761" s="8"/>
      <c r="AT761" s="8"/>
      <c r="AU761" s="8"/>
      <c r="AV761" s="8"/>
      <c r="AW761" s="8"/>
      <c r="AX761" s="8"/>
    </row>
    <row r="762" spans="1:50" ht="14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  <c r="AQ762" s="8"/>
      <c r="AR762" s="8"/>
      <c r="AS762" s="8"/>
      <c r="AT762" s="8"/>
      <c r="AU762" s="8"/>
      <c r="AV762" s="8"/>
      <c r="AW762" s="8"/>
      <c r="AX762" s="8"/>
    </row>
    <row r="763" spans="1:50" ht="14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8"/>
      <c r="AP763" s="8"/>
      <c r="AQ763" s="8"/>
      <c r="AR763" s="8"/>
      <c r="AS763" s="8"/>
      <c r="AT763" s="8"/>
      <c r="AU763" s="8"/>
      <c r="AV763" s="8"/>
      <c r="AW763" s="8"/>
      <c r="AX763" s="8"/>
    </row>
    <row r="764" spans="1:50" ht="14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  <c r="AO764" s="8"/>
      <c r="AP764" s="8"/>
      <c r="AQ764" s="8"/>
      <c r="AR764" s="8"/>
      <c r="AS764" s="8"/>
      <c r="AT764" s="8"/>
      <c r="AU764" s="8"/>
      <c r="AV764" s="8"/>
      <c r="AW764" s="8"/>
      <c r="AX764" s="8"/>
    </row>
    <row r="765" spans="1:50" ht="14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8"/>
      <c r="AO765" s="8"/>
      <c r="AP765" s="8"/>
      <c r="AQ765" s="8"/>
      <c r="AR765" s="8"/>
      <c r="AS765" s="8"/>
      <c r="AT765" s="8"/>
      <c r="AU765" s="8"/>
      <c r="AV765" s="8"/>
      <c r="AW765" s="8"/>
      <c r="AX765" s="8"/>
    </row>
    <row r="766" spans="1:50" ht="14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8"/>
      <c r="AP766" s="8"/>
      <c r="AQ766" s="8"/>
      <c r="AR766" s="8"/>
      <c r="AS766" s="8"/>
      <c r="AT766" s="8"/>
      <c r="AU766" s="8"/>
      <c r="AV766" s="8"/>
      <c r="AW766" s="8"/>
      <c r="AX766" s="8"/>
    </row>
    <row r="767" spans="1:50" ht="14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8"/>
      <c r="AO767" s="8"/>
      <c r="AP767" s="8"/>
      <c r="AQ767" s="8"/>
      <c r="AR767" s="8"/>
      <c r="AS767" s="8"/>
      <c r="AT767" s="8"/>
      <c r="AU767" s="8"/>
      <c r="AV767" s="8"/>
      <c r="AW767" s="8"/>
      <c r="AX767" s="8"/>
    </row>
    <row r="768" spans="1:50" ht="14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  <c r="AN768" s="8"/>
      <c r="AO768" s="8"/>
      <c r="AP768" s="8"/>
      <c r="AQ768" s="8"/>
      <c r="AR768" s="8"/>
      <c r="AS768" s="8"/>
      <c r="AT768" s="8"/>
      <c r="AU768" s="8"/>
      <c r="AV768" s="8"/>
      <c r="AW768" s="8"/>
      <c r="AX768" s="8"/>
    </row>
    <row r="769" spans="1:50" ht="14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8"/>
      <c r="AO769" s="8"/>
      <c r="AP769" s="8"/>
      <c r="AQ769" s="8"/>
      <c r="AR769" s="8"/>
      <c r="AS769" s="8"/>
      <c r="AT769" s="8"/>
      <c r="AU769" s="8"/>
      <c r="AV769" s="8"/>
      <c r="AW769" s="8"/>
      <c r="AX769" s="8"/>
    </row>
    <row r="770" spans="1:50" ht="14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  <c r="AN770" s="8"/>
      <c r="AO770" s="8"/>
      <c r="AP770" s="8"/>
      <c r="AQ770" s="8"/>
      <c r="AR770" s="8"/>
      <c r="AS770" s="8"/>
      <c r="AT770" s="8"/>
      <c r="AU770" s="8"/>
      <c r="AV770" s="8"/>
      <c r="AW770" s="8"/>
      <c r="AX770" s="8"/>
    </row>
    <row r="771" spans="1:50" ht="14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8"/>
      <c r="AO771" s="8"/>
      <c r="AP771" s="8"/>
      <c r="AQ771" s="8"/>
      <c r="AR771" s="8"/>
      <c r="AS771" s="8"/>
      <c r="AT771" s="8"/>
      <c r="AU771" s="8"/>
      <c r="AV771" s="8"/>
      <c r="AW771" s="8"/>
      <c r="AX771" s="8"/>
    </row>
    <row r="772" spans="1:50" ht="14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  <c r="AN772" s="8"/>
      <c r="AO772" s="8"/>
      <c r="AP772" s="8"/>
      <c r="AQ772" s="8"/>
      <c r="AR772" s="8"/>
      <c r="AS772" s="8"/>
      <c r="AT772" s="8"/>
      <c r="AU772" s="8"/>
      <c r="AV772" s="8"/>
      <c r="AW772" s="8"/>
      <c r="AX772" s="8"/>
    </row>
    <row r="773" spans="1:50" ht="14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  <c r="AN773" s="8"/>
      <c r="AO773" s="8"/>
      <c r="AP773" s="8"/>
      <c r="AQ773" s="8"/>
      <c r="AR773" s="8"/>
      <c r="AS773" s="8"/>
      <c r="AT773" s="8"/>
      <c r="AU773" s="8"/>
      <c r="AV773" s="8"/>
      <c r="AW773" s="8"/>
      <c r="AX773" s="8"/>
    </row>
    <row r="774" spans="1:50" ht="14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  <c r="AN774" s="8"/>
      <c r="AO774" s="8"/>
      <c r="AP774" s="8"/>
      <c r="AQ774" s="8"/>
      <c r="AR774" s="8"/>
      <c r="AS774" s="8"/>
      <c r="AT774" s="8"/>
      <c r="AU774" s="8"/>
      <c r="AV774" s="8"/>
      <c r="AW774" s="8"/>
      <c r="AX774" s="8"/>
    </row>
    <row r="775" spans="1:50" ht="14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8"/>
      <c r="AO775" s="8"/>
      <c r="AP775" s="8"/>
      <c r="AQ775" s="8"/>
      <c r="AR775" s="8"/>
      <c r="AS775" s="8"/>
      <c r="AT775" s="8"/>
      <c r="AU775" s="8"/>
      <c r="AV775" s="8"/>
      <c r="AW775" s="8"/>
      <c r="AX775" s="8"/>
    </row>
    <row r="776" spans="1:50" ht="14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8"/>
      <c r="AP776" s="8"/>
      <c r="AQ776" s="8"/>
      <c r="AR776" s="8"/>
      <c r="AS776" s="8"/>
      <c r="AT776" s="8"/>
      <c r="AU776" s="8"/>
      <c r="AV776" s="8"/>
      <c r="AW776" s="8"/>
      <c r="AX776" s="8"/>
    </row>
    <row r="777" spans="1:50" ht="14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8"/>
      <c r="AO777" s="8"/>
      <c r="AP777" s="8"/>
      <c r="AQ777" s="8"/>
      <c r="AR777" s="8"/>
      <c r="AS777" s="8"/>
      <c r="AT777" s="8"/>
      <c r="AU777" s="8"/>
      <c r="AV777" s="8"/>
      <c r="AW777" s="8"/>
      <c r="AX777" s="8"/>
    </row>
    <row r="778" spans="1:50" ht="14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8"/>
      <c r="AP778" s="8"/>
      <c r="AQ778" s="8"/>
      <c r="AR778" s="8"/>
      <c r="AS778" s="8"/>
      <c r="AT778" s="8"/>
      <c r="AU778" s="8"/>
      <c r="AV778" s="8"/>
      <c r="AW778" s="8"/>
      <c r="AX778" s="8"/>
    </row>
    <row r="779" spans="1:50" ht="14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8"/>
      <c r="AO779" s="8"/>
      <c r="AP779" s="8"/>
      <c r="AQ779" s="8"/>
      <c r="AR779" s="8"/>
      <c r="AS779" s="8"/>
      <c r="AT779" s="8"/>
      <c r="AU779" s="8"/>
      <c r="AV779" s="8"/>
      <c r="AW779" s="8"/>
      <c r="AX779" s="8"/>
    </row>
    <row r="780" spans="1:50" ht="14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  <c r="AN780" s="8"/>
      <c r="AO780" s="8"/>
      <c r="AP780" s="8"/>
      <c r="AQ780" s="8"/>
      <c r="AR780" s="8"/>
      <c r="AS780" s="8"/>
      <c r="AT780" s="8"/>
      <c r="AU780" s="8"/>
      <c r="AV780" s="8"/>
      <c r="AW780" s="8"/>
      <c r="AX780" s="8"/>
    </row>
    <row r="781" spans="1:50" ht="14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  <c r="AN781" s="8"/>
      <c r="AO781" s="8"/>
      <c r="AP781" s="8"/>
      <c r="AQ781" s="8"/>
      <c r="AR781" s="8"/>
      <c r="AS781" s="8"/>
      <c r="AT781" s="8"/>
      <c r="AU781" s="8"/>
      <c r="AV781" s="8"/>
      <c r="AW781" s="8"/>
      <c r="AX781" s="8"/>
    </row>
    <row r="782" spans="1:50" ht="14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  <c r="AM782" s="8"/>
      <c r="AN782" s="8"/>
      <c r="AO782" s="8"/>
      <c r="AP782" s="8"/>
      <c r="AQ782" s="8"/>
      <c r="AR782" s="8"/>
      <c r="AS782" s="8"/>
      <c r="AT782" s="8"/>
      <c r="AU782" s="8"/>
      <c r="AV782" s="8"/>
      <c r="AW782" s="8"/>
      <c r="AX782" s="8"/>
    </row>
    <row r="783" spans="1:50" ht="14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  <c r="AN783" s="8"/>
      <c r="AO783" s="8"/>
      <c r="AP783" s="8"/>
      <c r="AQ783" s="8"/>
      <c r="AR783" s="8"/>
      <c r="AS783" s="8"/>
      <c r="AT783" s="8"/>
      <c r="AU783" s="8"/>
      <c r="AV783" s="8"/>
      <c r="AW783" s="8"/>
      <c r="AX783" s="8"/>
    </row>
    <row r="784" spans="1:50" ht="14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  <c r="AN784" s="8"/>
      <c r="AO784" s="8"/>
      <c r="AP784" s="8"/>
      <c r="AQ784" s="8"/>
      <c r="AR784" s="8"/>
      <c r="AS784" s="8"/>
      <c r="AT784" s="8"/>
      <c r="AU784" s="8"/>
      <c r="AV784" s="8"/>
      <c r="AW784" s="8"/>
      <c r="AX784" s="8"/>
    </row>
    <row r="785" spans="1:50" ht="14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  <c r="AN785" s="8"/>
      <c r="AO785" s="8"/>
      <c r="AP785" s="8"/>
      <c r="AQ785" s="8"/>
      <c r="AR785" s="8"/>
      <c r="AS785" s="8"/>
      <c r="AT785" s="8"/>
      <c r="AU785" s="8"/>
      <c r="AV785" s="8"/>
      <c r="AW785" s="8"/>
      <c r="AX785" s="8"/>
    </row>
    <row r="786" spans="1:50" ht="14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  <c r="AN786" s="8"/>
      <c r="AO786" s="8"/>
      <c r="AP786" s="8"/>
      <c r="AQ786" s="8"/>
      <c r="AR786" s="8"/>
      <c r="AS786" s="8"/>
      <c r="AT786" s="8"/>
      <c r="AU786" s="8"/>
      <c r="AV786" s="8"/>
      <c r="AW786" s="8"/>
      <c r="AX786" s="8"/>
    </row>
    <row r="787" spans="1:50" ht="14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  <c r="AM787" s="8"/>
      <c r="AN787" s="8"/>
      <c r="AO787" s="8"/>
      <c r="AP787" s="8"/>
      <c r="AQ787" s="8"/>
      <c r="AR787" s="8"/>
      <c r="AS787" s="8"/>
      <c r="AT787" s="8"/>
      <c r="AU787" s="8"/>
      <c r="AV787" s="8"/>
      <c r="AW787" s="8"/>
      <c r="AX787" s="8"/>
    </row>
    <row r="788" spans="1:50" ht="14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  <c r="AM788" s="8"/>
      <c r="AN788" s="8"/>
      <c r="AO788" s="8"/>
      <c r="AP788" s="8"/>
      <c r="AQ788" s="8"/>
      <c r="AR788" s="8"/>
      <c r="AS788" s="8"/>
      <c r="AT788" s="8"/>
      <c r="AU788" s="8"/>
      <c r="AV788" s="8"/>
      <c r="AW788" s="8"/>
      <c r="AX788" s="8"/>
    </row>
    <row r="789" spans="1:50" ht="14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  <c r="AM789" s="8"/>
      <c r="AN789" s="8"/>
      <c r="AO789" s="8"/>
      <c r="AP789" s="8"/>
      <c r="AQ789" s="8"/>
      <c r="AR789" s="8"/>
      <c r="AS789" s="8"/>
      <c r="AT789" s="8"/>
      <c r="AU789" s="8"/>
      <c r="AV789" s="8"/>
      <c r="AW789" s="8"/>
      <c r="AX789" s="8"/>
    </row>
    <row r="790" spans="1:50" ht="14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  <c r="AN790" s="8"/>
      <c r="AO790" s="8"/>
      <c r="AP790" s="8"/>
      <c r="AQ790" s="8"/>
      <c r="AR790" s="8"/>
      <c r="AS790" s="8"/>
      <c r="AT790" s="8"/>
      <c r="AU790" s="8"/>
      <c r="AV790" s="8"/>
      <c r="AW790" s="8"/>
      <c r="AX790" s="8"/>
    </row>
    <row r="791" spans="1:50" ht="14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  <c r="AM791" s="8"/>
      <c r="AN791" s="8"/>
      <c r="AO791" s="8"/>
      <c r="AP791" s="8"/>
      <c r="AQ791" s="8"/>
      <c r="AR791" s="8"/>
      <c r="AS791" s="8"/>
      <c r="AT791" s="8"/>
      <c r="AU791" s="8"/>
      <c r="AV791" s="8"/>
      <c r="AW791" s="8"/>
      <c r="AX791" s="8"/>
    </row>
    <row r="792" spans="1:50" ht="14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  <c r="AN792" s="8"/>
      <c r="AO792" s="8"/>
      <c r="AP792" s="8"/>
      <c r="AQ792" s="8"/>
      <c r="AR792" s="8"/>
      <c r="AS792" s="8"/>
      <c r="AT792" s="8"/>
      <c r="AU792" s="8"/>
      <c r="AV792" s="8"/>
      <c r="AW792" s="8"/>
      <c r="AX792" s="8"/>
    </row>
    <row r="793" spans="1:50" ht="14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  <c r="AM793" s="8"/>
      <c r="AN793" s="8"/>
      <c r="AO793" s="8"/>
      <c r="AP793" s="8"/>
      <c r="AQ793" s="8"/>
      <c r="AR793" s="8"/>
      <c r="AS793" s="8"/>
      <c r="AT793" s="8"/>
      <c r="AU793" s="8"/>
      <c r="AV793" s="8"/>
      <c r="AW793" s="8"/>
      <c r="AX793" s="8"/>
    </row>
    <row r="794" spans="1:50" ht="14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  <c r="AM794" s="8"/>
      <c r="AN794" s="8"/>
      <c r="AO794" s="8"/>
      <c r="AP794" s="8"/>
      <c r="AQ794" s="8"/>
      <c r="AR794" s="8"/>
      <c r="AS794" s="8"/>
      <c r="AT794" s="8"/>
      <c r="AU794" s="8"/>
      <c r="AV794" s="8"/>
      <c r="AW794" s="8"/>
      <c r="AX794" s="8"/>
    </row>
    <row r="795" spans="1:50" ht="14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  <c r="AM795" s="8"/>
      <c r="AN795" s="8"/>
      <c r="AO795" s="8"/>
      <c r="AP795" s="8"/>
      <c r="AQ795" s="8"/>
      <c r="AR795" s="8"/>
      <c r="AS795" s="8"/>
      <c r="AT795" s="8"/>
      <c r="AU795" s="8"/>
      <c r="AV795" s="8"/>
      <c r="AW795" s="8"/>
      <c r="AX795" s="8"/>
    </row>
    <row r="796" spans="1:50" ht="14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  <c r="AM796" s="8"/>
      <c r="AN796" s="8"/>
      <c r="AO796" s="8"/>
      <c r="AP796" s="8"/>
      <c r="AQ796" s="8"/>
      <c r="AR796" s="8"/>
      <c r="AS796" s="8"/>
      <c r="AT796" s="8"/>
      <c r="AU796" s="8"/>
      <c r="AV796" s="8"/>
      <c r="AW796" s="8"/>
      <c r="AX796" s="8"/>
    </row>
    <row r="797" spans="1:50" ht="14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  <c r="AN797" s="8"/>
      <c r="AO797" s="8"/>
      <c r="AP797" s="8"/>
      <c r="AQ797" s="8"/>
      <c r="AR797" s="8"/>
      <c r="AS797" s="8"/>
      <c r="AT797" s="8"/>
      <c r="AU797" s="8"/>
      <c r="AV797" s="8"/>
      <c r="AW797" s="8"/>
      <c r="AX797" s="8"/>
    </row>
    <row r="798" spans="1:50" ht="14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  <c r="AN798" s="8"/>
      <c r="AO798" s="8"/>
      <c r="AP798" s="8"/>
      <c r="AQ798" s="8"/>
      <c r="AR798" s="8"/>
      <c r="AS798" s="8"/>
      <c r="AT798" s="8"/>
      <c r="AU798" s="8"/>
      <c r="AV798" s="8"/>
      <c r="AW798" s="8"/>
      <c r="AX798" s="8"/>
    </row>
    <row r="799" spans="1:50" ht="14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  <c r="AM799" s="8"/>
      <c r="AN799" s="8"/>
      <c r="AO799" s="8"/>
      <c r="AP799" s="8"/>
      <c r="AQ799" s="8"/>
      <c r="AR799" s="8"/>
      <c r="AS799" s="8"/>
      <c r="AT799" s="8"/>
      <c r="AU799" s="8"/>
      <c r="AV799" s="8"/>
      <c r="AW799" s="8"/>
      <c r="AX799" s="8"/>
    </row>
    <row r="800" spans="1:50" ht="14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8"/>
      <c r="AO800" s="8"/>
      <c r="AP800" s="8"/>
      <c r="AQ800" s="8"/>
      <c r="AR800" s="8"/>
      <c r="AS800" s="8"/>
      <c r="AT800" s="8"/>
      <c r="AU800" s="8"/>
      <c r="AV800" s="8"/>
      <c r="AW800" s="8"/>
      <c r="AX800" s="8"/>
    </row>
    <row r="801" spans="1:50" ht="14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  <c r="AM801" s="8"/>
      <c r="AN801" s="8"/>
      <c r="AO801" s="8"/>
      <c r="AP801" s="8"/>
      <c r="AQ801" s="8"/>
      <c r="AR801" s="8"/>
      <c r="AS801" s="8"/>
      <c r="AT801" s="8"/>
      <c r="AU801" s="8"/>
      <c r="AV801" s="8"/>
      <c r="AW801" s="8"/>
      <c r="AX801" s="8"/>
    </row>
    <row r="802" spans="1:50" ht="14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  <c r="AM802" s="8"/>
      <c r="AN802" s="8"/>
      <c r="AO802" s="8"/>
      <c r="AP802" s="8"/>
      <c r="AQ802" s="8"/>
      <c r="AR802" s="8"/>
      <c r="AS802" s="8"/>
      <c r="AT802" s="8"/>
      <c r="AU802" s="8"/>
      <c r="AV802" s="8"/>
      <c r="AW802" s="8"/>
      <c r="AX802" s="8"/>
    </row>
    <row r="803" spans="1:50" ht="14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  <c r="AN803" s="8"/>
      <c r="AO803" s="8"/>
      <c r="AP803" s="8"/>
      <c r="AQ803" s="8"/>
      <c r="AR803" s="8"/>
      <c r="AS803" s="8"/>
      <c r="AT803" s="8"/>
      <c r="AU803" s="8"/>
      <c r="AV803" s="8"/>
      <c r="AW803" s="8"/>
      <c r="AX803" s="8"/>
    </row>
    <row r="804" spans="1:50" ht="14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  <c r="AM804" s="8"/>
      <c r="AN804" s="8"/>
      <c r="AO804" s="8"/>
      <c r="AP804" s="8"/>
      <c r="AQ804" s="8"/>
      <c r="AR804" s="8"/>
      <c r="AS804" s="8"/>
      <c r="AT804" s="8"/>
      <c r="AU804" s="8"/>
      <c r="AV804" s="8"/>
      <c r="AW804" s="8"/>
      <c r="AX804" s="8"/>
    </row>
    <row r="805" spans="1:50" ht="14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  <c r="AM805" s="8"/>
      <c r="AN805" s="8"/>
      <c r="AO805" s="8"/>
      <c r="AP805" s="8"/>
      <c r="AQ805" s="8"/>
      <c r="AR805" s="8"/>
      <c r="AS805" s="8"/>
      <c r="AT805" s="8"/>
      <c r="AU805" s="8"/>
      <c r="AV805" s="8"/>
      <c r="AW805" s="8"/>
      <c r="AX805" s="8"/>
    </row>
    <row r="806" spans="1:50" ht="14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  <c r="AM806" s="8"/>
      <c r="AN806" s="8"/>
      <c r="AO806" s="8"/>
      <c r="AP806" s="8"/>
      <c r="AQ806" s="8"/>
      <c r="AR806" s="8"/>
      <c r="AS806" s="8"/>
      <c r="AT806" s="8"/>
      <c r="AU806" s="8"/>
      <c r="AV806" s="8"/>
      <c r="AW806" s="8"/>
      <c r="AX806" s="8"/>
    </row>
    <row r="807" spans="1:50" ht="14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  <c r="AN807" s="8"/>
      <c r="AO807" s="8"/>
      <c r="AP807" s="8"/>
      <c r="AQ807" s="8"/>
      <c r="AR807" s="8"/>
      <c r="AS807" s="8"/>
      <c r="AT807" s="8"/>
      <c r="AU807" s="8"/>
      <c r="AV807" s="8"/>
      <c r="AW807" s="8"/>
      <c r="AX807" s="8"/>
    </row>
    <row r="808" spans="1:50" ht="14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  <c r="AM808" s="8"/>
      <c r="AN808" s="8"/>
      <c r="AO808" s="8"/>
      <c r="AP808" s="8"/>
      <c r="AQ808" s="8"/>
      <c r="AR808" s="8"/>
      <c r="AS808" s="8"/>
      <c r="AT808" s="8"/>
      <c r="AU808" s="8"/>
      <c r="AV808" s="8"/>
      <c r="AW808" s="8"/>
      <c r="AX808" s="8"/>
    </row>
    <row r="809" spans="1:50" ht="14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  <c r="AM809" s="8"/>
      <c r="AN809" s="8"/>
      <c r="AO809" s="8"/>
      <c r="AP809" s="8"/>
      <c r="AQ809" s="8"/>
      <c r="AR809" s="8"/>
      <c r="AS809" s="8"/>
      <c r="AT809" s="8"/>
      <c r="AU809" s="8"/>
      <c r="AV809" s="8"/>
      <c r="AW809" s="8"/>
      <c r="AX809" s="8"/>
    </row>
    <row r="810" spans="1:50" ht="14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  <c r="AM810" s="8"/>
      <c r="AN810" s="8"/>
      <c r="AO810" s="8"/>
      <c r="AP810" s="8"/>
      <c r="AQ810" s="8"/>
      <c r="AR810" s="8"/>
      <c r="AS810" s="8"/>
      <c r="AT810" s="8"/>
      <c r="AU810" s="8"/>
      <c r="AV810" s="8"/>
      <c r="AW810" s="8"/>
      <c r="AX810" s="8"/>
    </row>
    <row r="811" spans="1:50" ht="14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  <c r="AM811" s="8"/>
      <c r="AN811" s="8"/>
      <c r="AO811" s="8"/>
      <c r="AP811" s="8"/>
      <c r="AQ811" s="8"/>
      <c r="AR811" s="8"/>
      <c r="AS811" s="8"/>
      <c r="AT811" s="8"/>
      <c r="AU811" s="8"/>
      <c r="AV811" s="8"/>
      <c r="AW811" s="8"/>
      <c r="AX811" s="8"/>
    </row>
    <row r="812" spans="1:50" ht="14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  <c r="AM812" s="8"/>
      <c r="AN812" s="8"/>
      <c r="AO812" s="8"/>
      <c r="AP812" s="8"/>
      <c r="AQ812" s="8"/>
      <c r="AR812" s="8"/>
      <c r="AS812" s="8"/>
      <c r="AT812" s="8"/>
      <c r="AU812" s="8"/>
      <c r="AV812" s="8"/>
      <c r="AW812" s="8"/>
      <c r="AX812" s="8"/>
    </row>
    <row r="813" spans="1:50" ht="14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  <c r="AN813" s="8"/>
      <c r="AO813" s="8"/>
      <c r="AP813" s="8"/>
      <c r="AQ813" s="8"/>
      <c r="AR813" s="8"/>
      <c r="AS813" s="8"/>
      <c r="AT813" s="8"/>
      <c r="AU813" s="8"/>
      <c r="AV813" s="8"/>
      <c r="AW813" s="8"/>
      <c r="AX813" s="8"/>
    </row>
    <row r="814" spans="1:50" ht="14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8"/>
      <c r="AO814" s="8"/>
      <c r="AP814" s="8"/>
      <c r="AQ814" s="8"/>
      <c r="AR814" s="8"/>
      <c r="AS814" s="8"/>
      <c r="AT814" s="8"/>
      <c r="AU814" s="8"/>
      <c r="AV814" s="8"/>
      <c r="AW814" s="8"/>
      <c r="AX814" s="8"/>
    </row>
    <row r="815" spans="1:50" ht="14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  <c r="AN815" s="8"/>
      <c r="AO815" s="8"/>
      <c r="AP815" s="8"/>
      <c r="AQ815" s="8"/>
      <c r="AR815" s="8"/>
      <c r="AS815" s="8"/>
      <c r="AT815" s="8"/>
      <c r="AU815" s="8"/>
      <c r="AV815" s="8"/>
      <c r="AW815" s="8"/>
      <c r="AX815" s="8"/>
    </row>
    <row r="816" spans="1:50" ht="14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  <c r="AM816" s="8"/>
      <c r="AN816" s="8"/>
      <c r="AO816" s="8"/>
      <c r="AP816" s="8"/>
      <c r="AQ816" s="8"/>
      <c r="AR816" s="8"/>
      <c r="AS816" s="8"/>
      <c r="AT816" s="8"/>
      <c r="AU816" s="8"/>
      <c r="AV816" s="8"/>
      <c r="AW816" s="8"/>
      <c r="AX816" s="8"/>
    </row>
    <row r="817" spans="1:50" ht="14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  <c r="AM817" s="8"/>
      <c r="AN817" s="8"/>
      <c r="AO817" s="8"/>
      <c r="AP817" s="8"/>
      <c r="AQ817" s="8"/>
      <c r="AR817" s="8"/>
      <c r="AS817" s="8"/>
      <c r="AT817" s="8"/>
      <c r="AU817" s="8"/>
      <c r="AV817" s="8"/>
      <c r="AW817" s="8"/>
      <c r="AX817" s="8"/>
    </row>
    <row r="818" spans="1:50" ht="14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  <c r="AM818" s="8"/>
      <c r="AN818" s="8"/>
      <c r="AO818" s="8"/>
      <c r="AP818" s="8"/>
      <c r="AQ818" s="8"/>
      <c r="AR818" s="8"/>
      <c r="AS818" s="8"/>
      <c r="AT818" s="8"/>
      <c r="AU818" s="8"/>
      <c r="AV818" s="8"/>
      <c r="AW818" s="8"/>
      <c r="AX818" s="8"/>
    </row>
    <row r="819" spans="1:50" ht="14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  <c r="AM819" s="8"/>
      <c r="AN819" s="8"/>
      <c r="AO819" s="8"/>
      <c r="AP819" s="8"/>
      <c r="AQ819" s="8"/>
      <c r="AR819" s="8"/>
      <c r="AS819" s="8"/>
      <c r="AT819" s="8"/>
      <c r="AU819" s="8"/>
      <c r="AV819" s="8"/>
      <c r="AW819" s="8"/>
      <c r="AX819" s="8"/>
    </row>
    <row r="820" spans="1:50" ht="14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  <c r="AM820" s="8"/>
      <c r="AN820" s="8"/>
      <c r="AO820" s="8"/>
      <c r="AP820" s="8"/>
      <c r="AQ820" s="8"/>
      <c r="AR820" s="8"/>
      <c r="AS820" s="8"/>
      <c r="AT820" s="8"/>
      <c r="AU820" s="8"/>
      <c r="AV820" s="8"/>
      <c r="AW820" s="8"/>
      <c r="AX820" s="8"/>
    </row>
    <row r="821" spans="1:50" ht="14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  <c r="AM821" s="8"/>
      <c r="AN821" s="8"/>
      <c r="AO821" s="8"/>
      <c r="AP821" s="8"/>
      <c r="AQ821" s="8"/>
      <c r="AR821" s="8"/>
      <c r="AS821" s="8"/>
      <c r="AT821" s="8"/>
      <c r="AU821" s="8"/>
      <c r="AV821" s="8"/>
      <c r="AW821" s="8"/>
      <c r="AX821" s="8"/>
    </row>
    <row r="822" spans="1:50" ht="14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  <c r="AN822" s="8"/>
      <c r="AO822" s="8"/>
      <c r="AP822" s="8"/>
      <c r="AQ822" s="8"/>
      <c r="AR822" s="8"/>
      <c r="AS822" s="8"/>
      <c r="AT822" s="8"/>
      <c r="AU822" s="8"/>
      <c r="AV822" s="8"/>
      <c r="AW822" s="8"/>
      <c r="AX822" s="8"/>
    </row>
    <row r="823" spans="1:50" ht="14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  <c r="AM823" s="8"/>
      <c r="AN823" s="8"/>
      <c r="AO823" s="8"/>
      <c r="AP823" s="8"/>
      <c r="AQ823" s="8"/>
      <c r="AR823" s="8"/>
      <c r="AS823" s="8"/>
      <c r="AT823" s="8"/>
      <c r="AU823" s="8"/>
      <c r="AV823" s="8"/>
      <c r="AW823" s="8"/>
      <c r="AX823" s="8"/>
    </row>
    <row r="824" spans="1:50" ht="14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  <c r="AM824" s="8"/>
      <c r="AN824" s="8"/>
      <c r="AO824" s="8"/>
      <c r="AP824" s="8"/>
      <c r="AQ824" s="8"/>
      <c r="AR824" s="8"/>
      <c r="AS824" s="8"/>
      <c r="AT824" s="8"/>
      <c r="AU824" s="8"/>
      <c r="AV824" s="8"/>
      <c r="AW824" s="8"/>
      <c r="AX824" s="8"/>
    </row>
    <row r="825" spans="1:50" ht="14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  <c r="AM825" s="8"/>
      <c r="AN825" s="8"/>
      <c r="AO825" s="8"/>
      <c r="AP825" s="8"/>
      <c r="AQ825" s="8"/>
      <c r="AR825" s="8"/>
      <c r="AS825" s="8"/>
      <c r="AT825" s="8"/>
      <c r="AU825" s="8"/>
      <c r="AV825" s="8"/>
      <c r="AW825" s="8"/>
      <c r="AX825" s="8"/>
    </row>
    <row r="826" spans="1:50" ht="14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  <c r="AM826" s="8"/>
      <c r="AN826" s="8"/>
      <c r="AO826" s="8"/>
      <c r="AP826" s="8"/>
      <c r="AQ826" s="8"/>
      <c r="AR826" s="8"/>
      <c r="AS826" s="8"/>
      <c r="AT826" s="8"/>
      <c r="AU826" s="8"/>
      <c r="AV826" s="8"/>
      <c r="AW826" s="8"/>
      <c r="AX826" s="8"/>
    </row>
    <row r="827" spans="1:50" ht="14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  <c r="AM827" s="8"/>
      <c r="AN827" s="8"/>
      <c r="AO827" s="8"/>
      <c r="AP827" s="8"/>
      <c r="AQ827" s="8"/>
      <c r="AR827" s="8"/>
      <c r="AS827" s="8"/>
      <c r="AT827" s="8"/>
      <c r="AU827" s="8"/>
      <c r="AV827" s="8"/>
      <c r="AW827" s="8"/>
      <c r="AX827" s="8"/>
    </row>
    <row r="828" spans="1:50" ht="14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  <c r="AM828" s="8"/>
      <c r="AN828" s="8"/>
      <c r="AO828" s="8"/>
      <c r="AP828" s="8"/>
      <c r="AQ828" s="8"/>
      <c r="AR828" s="8"/>
      <c r="AS828" s="8"/>
      <c r="AT828" s="8"/>
      <c r="AU828" s="8"/>
      <c r="AV828" s="8"/>
      <c r="AW828" s="8"/>
      <c r="AX828" s="8"/>
    </row>
    <row r="829" spans="1:50" ht="14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  <c r="AN829" s="8"/>
      <c r="AO829" s="8"/>
      <c r="AP829" s="8"/>
      <c r="AQ829" s="8"/>
      <c r="AR829" s="8"/>
      <c r="AS829" s="8"/>
      <c r="AT829" s="8"/>
      <c r="AU829" s="8"/>
      <c r="AV829" s="8"/>
      <c r="AW829" s="8"/>
      <c r="AX829" s="8"/>
    </row>
    <row r="830" spans="1:50" ht="14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  <c r="AM830" s="8"/>
      <c r="AN830" s="8"/>
      <c r="AO830" s="8"/>
      <c r="AP830" s="8"/>
      <c r="AQ830" s="8"/>
      <c r="AR830" s="8"/>
      <c r="AS830" s="8"/>
      <c r="AT830" s="8"/>
      <c r="AU830" s="8"/>
      <c r="AV830" s="8"/>
      <c r="AW830" s="8"/>
      <c r="AX830" s="8"/>
    </row>
    <row r="831" spans="1:50" ht="14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  <c r="AM831" s="8"/>
      <c r="AN831" s="8"/>
      <c r="AO831" s="8"/>
      <c r="AP831" s="8"/>
      <c r="AQ831" s="8"/>
      <c r="AR831" s="8"/>
      <c r="AS831" s="8"/>
      <c r="AT831" s="8"/>
      <c r="AU831" s="8"/>
      <c r="AV831" s="8"/>
      <c r="AW831" s="8"/>
      <c r="AX831" s="8"/>
    </row>
    <row r="832" spans="1:50" ht="14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  <c r="AM832" s="8"/>
      <c r="AN832" s="8"/>
      <c r="AO832" s="8"/>
      <c r="AP832" s="8"/>
      <c r="AQ832" s="8"/>
      <c r="AR832" s="8"/>
      <c r="AS832" s="8"/>
      <c r="AT832" s="8"/>
      <c r="AU832" s="8"/>
      <c r="AV832" s="8"/>
      <c r="AW832" s="8"/>
      <c r="AX832" s="8"/>
    </row>
    <row r="833" spans="1:50" ht="14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  <c r="AM833" s="8"/>
      <c r="AN833" s="8"/>
      <c r="AO833" s="8"/>
      <c r="AP833" s="8"/>
      <c r="AQ833" s="8"/>
      <c r="AR833" s="8"/>
      <c r="AS833" s="8"/>
      <c r="AT833" s="8"/>
      <c r="AU833" s="8"/>
      <c r="AV833" s="8"/>
      <c r="AW833" s="8"/>
      <c r="AX833" s="8"/>
    </row>
    <row r="834" spans="1:50" ht="14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  <c r="AN834" s="8"/>
      <c r="AO834" s="8"/>
      <c r="AP834" s="8"/>
      <c r="AQ834" s="8"/>
      <c r="AR834" s="8"/>
      <c r="AS834" s="8"/>
      <c r="AT834" s="8"/>
      <c r="AU834" s="8"/>
      <c r="AV834" s="8"/>
      <c r="AW834" s="8"/>
      <c r="AX834" s="8"/>
    </row>
    <row r="835" spans="1:50" ht="14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  <c r="AN835" s="8"/>
      <c r="AO835" s="8"/>
      <c r="AP835" s="8"/>
      <c r="AQ835" s="8"/>
      <c r="AR835" s="8"/>
      <c r="AS835" s="8"/>
      <c r="AT835" s="8"/>
      <c r="AU835" s="8"/>
      <c r="AV835" s="8"/>
      <c r="AW835" s="8"/>
      <c r="AX835" s="8"/>
    </row>
    <row r="836" spans="1:50" ht="14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  <c r="AM836" s="8"/>
      <c r="AN836" s="8"/>
      <c r="AO836" s="8"/>
      <c r="AP836" s="8"/>
      <c r="AQ836" s="8"/>
      <c r="AR836" s="8"/>
      <c r="AS836" s="8"/>
      <c r="AT836" s="8"/>
      <c r="AU836" s="8"/>
      <c r="AV836" s="8"/>
      <c r="AW836" s="8"/>
      <c r="AX836" s="8"/>
    </row>
    <row r="837" spans="1:50" ht="14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  <c r="AM837" s="8"/>
      <c r="AN837" s="8"/>
      <c r="AO837" s="8"/>
      <c r="AP837" s="8"/>
      <c r="AQ837" s="8"/>
      <c r="AR837" s="8"/>
      <c r="AS837" s="8"/>
      <c r="AT837" s="8"/>
      <c r="AU837" s="8"/>
      <c r="AV837" s="8"/>
      <c r="AW837" s="8"/>
      <c r="AX837" s="8"/>
    </row>
    <row r="838" spans="1:50" ht="14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  <c r="AM838" s="8"/>
      <c r="AN838" s="8"/>
      <c r="AO838" s="8"/>
      <c r="AP838" s="8"/>
      <c r="AQ838" s="8"/>
      <c r="AR838" s="8"/>
      <c r="AS838" s="8"/>
      <c r="AT838" s="8"/>
      <c r="AU838" s="8"/>
      <c r="AV838" s="8"/>
      <c r="AW838" s="8"/>
      <c r="AX838" s="8"/>
    </row>
    <row r="839" spans="1:50" ht="14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  <c r="AM839" s="8"/>
      <c r="AN839" s="8"/>
      <c r="AO839" s="8"/>
      <c r="AP839" s="8"/>
      <c r="AQ839" s="8"/>
      <c r="AR839" s="8"/>
      <c r="AS839" s="8"/>
      <c r="AT839" s="8"/>
      <c r="AU839" s="8"/>
      <c r="AV839" s="8"/>
      <c r="AW839" s="8"/>
      <c r="AX839" s="8"/>
    </row>
    <row r="840" spans="1:50" ht="14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  <c r="AM840" s="8"/>
      <c r="AN840" s="8"/>
      <c r="AO840" s="8"/>
      <c r="AP840" s="8"/>
      <c r="AQ840" s="8"/>
      <c r="AR840" s="8"/>
      <c r="AS840" s="8"/>
      <c r="AT840" s="8"/>
      <c r="AU840" s="8"/>
      <c r="AV840" s="8"/>
      <c r="AW840" s="8"/>
      <c r="AX840" s="8"/>
    </row>
    <row r="841" spans="1:50" ht="14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  <c r="AM841" s="8"/>
      <c r="AN841" s="8"/>
      <c r="AO841" s="8"/>
      <c r="AP841" s="8"/>
      <c r="AQ841" s="8"/>
      <c r="AR841" s="8"/>
      <c r="AS841" s="8"/>
      <c r="AT841" s="8"/>
      <c r="AU841" s="8"/>
      <c r="AV841" s="8"/>
      <c r="AW841" s="8"/>
      <c r="AX841" s="8"/>
    </row>
    <row r="842" spans="1:50" ht="14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  <c r="AM842" s="8"/>
      <c r="AN842" s="8"/>
      <c r="AO842" s="8"/>
      <c r="AP842" s="8"/>
      <c r="AQ842" s="8"/>
      <c r="AR842" s="8"/>
      <c r="AS842" s="8"/>
      <c r="AT842" s="8"/>
      <c r="AU842" s="8"/>
      <c r="AV842" s="8"/>
      <c r="AW842" s="8"/>
      <c r="AX842" s="8"/>
    </row>
    <row r="843" spans="1:50" ht="14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  <c r="AM843" s="8"/>
      <c r="AN843" s="8"/>
      <c r="AO843" s="8"/>
      <c r="AP843" s="8"/>
      <c r="AQ843" s="8"/>
      <c r="AR843" s="8"/>
      <c r="AS843" s="8"/>
      <c r="AT843" s="8"/>
      <c r="AU843" s="8"/>
      <c r="AV843" s="8"/>
      <c r="AW843" s="8"/>
      <c r="AX843" s="8"/>
    </row>
    <row r="844" spans="1:50" ht="14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  <c r="AM844" s="8"/>
      <c r="AN844" s="8"/>
      <c r="AO844" s="8"/>
      <c r="AP844" s="8"/>
      <c r="AQ844" s="8"/>
      <c r="AR844" s="8"/>
      <c r="AS844" s="8"/>
      <c r="AT844" s="8"/>
      <c r="AU844" s="8"/>
      <c r="AV844" s="8"/>
      <c r="AW844" s="8"/>
      <c r="AX844" s="8"/>
    </row>
    <row r="845" spans="1:50" ht="14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  <c r="AM845" s="8"/>
      <c r="AN845" s="8"/>
      <c r="AO845" s="8"/>
      <c r="AP845" s="8"/>
      <c r="AQ845" s="8"/>
      <c r="AR845" s="8"/>
      <c r="AS845" s="8"/>
      <c r="AT845" s="8"/>
      <c r="AU845" s="8"/>
      <c r="AV845" s="8"/>
      <c r="AW845" s="8"/>
      <c r="AX845" s="8"/>
    </row>
    <row r="846" spans="1:50" ht="14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  <c r="AM846" s="8"/>
      <c r="AN846" s="8"/>
      <c r="AO846" s="8"/>
      <c r="AP846" s="8"/>
      <c r="AQ846" s="8"/>
      <c r="AR846" s="8"/>
      <c r="AS846" s="8"/>
      <c r="AT846" s="8"/>
      <c r="AU846" s="8"/>
      <c r="AV846" s="8"/>
      <c r="AW846" s="8"/>
      <c r="AX846" s="8"/>
    </row>
    <row r="847" spans="1:50" ht="14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  <c r="AN847" s="8"/>
      <c r="AO847" s="8"/>
      <c r="AP847" s="8"/>
      <c r="AQ847" s="8"/>
      <c r="AR847" s="8"/>
      <c r="AS847" s="8"/>
      <c r="AT847" s="8"/>
      <c r="AU847" s="8"/>
      <c r="AV847" s="8"/>
      <c r="AW847" s="8"/>
      <c r="AX847" s="8"/>
    </row>
    <row r="848" spans="1:50" ht="14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  <c r="AM848" s="8"/>
      <c r="AN848" s="8"/>
      <c r="AO848" s="8"/>
      <c r="AP848" s="8"/>
      <c r="AQ848" s="8"/>
      <c r="AR848" s="8"/>
      <c r="AS848" s="8"/>
      <c r="AT848" s="8"/>
      <c r="AU848" s="8"/>
      <c r="AV848" s="8"/>
      <c r="AW848" s="8"/>
      <c r="AX848" s="8"/>
    </row>
    <row r="849" spans="1:50" ht="14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  <c r="AN849" s="8"/>
      <c r="AO849" s="8"/>
      <c r="AP849" s="8"/>
      <c r="AQ849" s="8"/>
      <c r="AR849" s="8"/>
      <c r="AS849" s="8"/>
      <c r="AT849" s="8"/>
      <c r="AU849" s="8"/>
      <c r="AV849" s="8"/>
      <c r="AW849" s="8"/>
      <c r="AX849" s="8"/>
    </row>
    <row r="850" spans="1:50" ht="14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8"/>
      <c r="AO850" s="8"/>
      <c r="AP850" s="8"/>
      <c r="AQ850" s="8"/>
      <c r="AR850" s="8"/>
      <c r="AS850" s="8"/>
      <c r="AT850" s="8"/>
      <c r="AU850" s="8"/>
      <c r="AV850" s="8"/>
      <c r="AW850" s="8"/>
      <c r="AX850" s="8"/>
    </row>
    <row r="851" spans="1:50" ht="14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8"/>
      <c r="AO851" s="8"/>
      <c r="AP851" s="8"/>
      <c r="AQ851" s="8"/>
      <c r="AR851" s="8"/>
      <c r="AS851" s="8"/>
      <c r="AT851" s="8"/>
      <c r="AU851" s="8"/>
      <c r="AV851" s="8"/>
      <c r="AW851" s="8"/>
      <c r="AX851" s="8"/>
    </row>
    <row r="852" spans="1:50" ht="14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8"/>
      <c r="AO852" s="8"/>
      <c r="AP852" s="8"/>
      <c r="AQ852" s="8"/>
      <c r="AR852" s="8"/>
      <c r="AS852" s="8"/>
      <c r="AT852" s="8"/>
      <c r="AU852" s="8"/>
      <c r="AV852" s="8"/>
      <c r="AW852" s="8"/>
      <c r="AX852" s="8"/>
    </row>
    <row r="853" spans="1:50" ht="14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8"/>
      <c r="AO853" s="8"/>
      <c r="AP853" s="8"/>
      <c r="AQ853" s="8"/>
      <c r="AR853" s="8"/>
      <c r="AS853" s="8"/>
      <c r="AT853" s="8"/>
      <c r="AU853" s="8"/>
      <c r="AV853" s="8"/>
      <c r="AW853" s="8"/>
      <c r="AX853" s="8"/>
    </row>
    <row r="854" spans="1:50" ht="14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8"/>
      <c r="AO854" s="8"/>
      <c r="AP854" s="8"/>
      <c r="AQ854" s="8"/>
      <c r="AR854" s="8"/>
      <c r="AS854" s="8"/>
      <c r="AT854" s="8"/>
      <c r="AU854" s="8"/>
      <c r="AV854" s="8"/>
      <c r="AW854" s="8"/>
      <c r="AX854" s="8"/>
    </row>
    <row r="855" spans="1:50" ht="14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8"/>
      <c r="AO855" s="8"/>
      <c r="AP855" s="8"/>
      <c r="AQ855" s="8"/>
      <c r="AR855" s="8"/>
      <c r="AS855" s="8"/>
      <c r="AT855" s="8"/>
      <c r="AU855" s="8"/>
      <c r="AV855" s="8"/>
      <c r="AW855" s="8"/>
      <c r="AX855" s="8"/>
    </row>
    <row r="856" spans="1:50" ht="14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  <c r="AN856" s="8"/>
      <c r="AO856" s="8"/>
      <c r="AP856" s="8"/>
      <c r="AQ856" s="8"/>
      <c r="AR856" s="8"/>
      <c r="AS856" s="8"/>
      <c r="AT856" s="8"/>
      <c r="AU856" s="8"/>
      <c r="AV856" s="8"/>
      <c r="AW856" s="8"/>
      <c r="AX856" s="8"/>
    </row>
    <row r="857" spans="1:50" ht="14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  <c r="AN857" s="8"/>
      <c r="AO857" s="8"/>
      <c r="AP857" s="8"/>
      <c r="AQ857" s="8"/>
      <c r="AR857" s="8"/>
      <c r="AS857" s="8"/>
      <c r="AT857" s="8"/>
      <c r="AU857" s="8"/>
      <c r="AV857" s="8"/>
      <c r="AW857" s="8"/>
      <c r="AX857" s="8"/>
    </row>
    <row r="858" spans="1:50" ht="14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8"/>
      <c r="AO858" s="8"/>
      <c r="AP858" s="8"/>
      <c r="AQ858" s="8"/>
      <c r="AR858" s="8"/>
      <c r="AS858" s="8"/>
      <c r="AT858" s="8"/>
      <c r="AU858" s="8"/>
      <c r="AV858" s="8"/>
      <c r="AW858" s="8"/>
      <c r="AX858" s="8"/>
    </row>
    <row r="859" spans="1:50" ht="14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  <c r="AN859" s="8"/>
      <c r="AO859" s="8"/>
      <c r="AP859" s="8"/>
      <c r="AQ859" s="8"/>
      <c r="AR859" s="8"/>
      <c r="AS859" s="8"/>
      <c r="AT859" s="8"/>
      <c r="AU859" s="8"/>
      <c r="AV859" s="8"/>
      <c r="AW859" s="8"/>
      <c r="AX859" s="8"/>
    </row>
    <row r="860" spans="1:50" ht="14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8"/>
      <c r="AO860" s="8"/>
      <c r="AP860" s="8"/>
      <c r="AQ860" s="8"/>
      <c r="AR860" s="8"/>
      <c r="AS860" s="8"/>
      <c r="AT860" s="8"/>
      <c r="AU860" s="8"/>
      <c r="AV860" s="8"/>
      <c r="AW860" s="8"/>
      <c r="AX860" s="8"/>
    </row>
    <row r="861" spans="1:50" ht="14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8"/>
      <c r="AO861" s="8"/>
      <c r="AP861" s="8"/>
      <c r="AQ861" s="8"/>
      <c r="AR861" s="8"/>
      <c r="AS861" s="8"/>
      <c r="AT861" s="8"/>
      <c r="AU861" s="8"/>
      <c r="AV861" s="8"/>
      <c r="AW861" s="8"/>
      <c r="AX861" s="8"/>
    </row>
    <row r="862" spans="1:50" ht="14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8"/>
      <c r="AP862" s="8"/>
      <c r="AQ862" s="8"/>
      <c r="AR862" s="8"/>
      <c r="AS862" s="8"/>
      <c r="AT862" s="8"/>
      <c r="AU862" s="8"/>
      <c r="AV862" s="8"/>
      <c r="AW862" s="8"/>
      <c r="AX862" s="8"/>
    </row>
    <row r="863" spans="1:50" ht="14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  <c r="AM863" s="8"/>
      <c r="AN863" s="8"/>
      <c r="AO863" s="8"/>
      <c r="AP863" s="8"/>
      <c r="AQ863" s="8"/>
      <c r="AR863" s="8"/>
      <c r="AS863" s="8"/>
      <c r="AT863" s="8"/>
      <c r="AU863" s="8"/>
      <c r="AV863" s="8"/>
      <c r="AW863" s="8"/>
      <c r="AX863" s="8"/>
    </row>
    <row r="864" spans="1:50" ht="14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  <c r="AM864" s="8"/>
      <c r="AN864" s="8"/>
      <c r="AO864" s="8"/>
      <c r="AP864" s="8"/>
      <c r="AQ864" s="8"/>
      <c r="AR864" s="8"/>
      <c r="AS864" s="8"/>
      <c r="AT864" s="8"/>
      <c r="AU864" s="8"/>
      <c r="AV864" s="8"/>
      <c r="AW864" s="8"/>
      <c r="AX864" s="8"/>
    </row>
    <row r="865" spans="1:50" ht="14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  <c r="AM865" s="8"/>
      <c r="AN865" s="8"/>
      <c r="AO865" s="8"/>
      <c r="AP865" s="8"/>
      <c r="AQ865" s="8"/>
      <c r="AR865" s="8"/>
      <c r="AS865" s="8"/>
      <c r="AT865" s="8"/>
      <c r="AU865" s="8"/>
      <c r="AV865" s="8"/>
      <c r="AW865" s="8"/>
      <c r="AX865" s="8"/>
    </row>
    <row r="866" spans="1:50" ht="14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  <c r="AM866" s="8"/>
      <c r="AN866" s="8"/>
      <c r="AO866" s="8"/>
      <c r="AP866" s="8"/>
      <c r="AQ866" s="8"/>
      <c r="AR866" s="8"/>
      <c r="AS866" s="8"/>
      <c r="AT866" s="8"/>
      <c r="AU866" s="8"/>
      <c r="AV866" s="8"/>
      <c r="AW866" s="8"/>
      <c r="AX866" s="8"/>
    </row>
    <row r="867" spans="1:50" ht="14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  <c r="AM867" s="8"/>
      <c r="AN867" s="8"/>
      <c r="AO867" s="8"/>
      <c r="AP867" s="8"/>
      <c r="AQ867" s="8"/>
      <c r="AR867" s="8"/>
      <c r="AS867" s="8"/>
      <c r="AT867" s="8"/>
      <c r="AU867" s="8"/>
      <c r="AV867" s="8"/>
      <c r="AW867" s="8"/>
      <c r="AX867" s="8"/>
    </row>
    <row r="868" spans="1:50" ht="14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  <c r="AM868" s="8"/>
      <c r="AN868" s="8"/>
      <c r="AO868" s="8"/>
      <c r="AP868" s="8"/>
      <c r="AQ868" s="8"/>
      <c r="AR868" s="8"/>
      <c r="AS868" s="8"/>
      <c r="AT868" s="8"/>
      <c r="AU868" s="8"/>
      <c r="AV868" s="8"/>
      <c r="AW868" s="8"/>
      <c r="AX868" s="8"/>
    </row>
    <row r="869" spans="1:50" ht="14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  <c r="AM869" s="8"/>
      <c r="AN869" s="8"/>
      <c r="AO869" s="8"/>
      <c r="AP869" s="8"/>
      <c r="AQ869" s="8"/>
      <c r="AR869" s="8"/>
      <c r="AS869" s="8"/>
      <c r="AT869" s="8"/>
      <c r="AU869" s="8"/>
      <c r="AV869" s="8"/>
      <c r="AW869" s="8"/>
      <c r="AX869" s="8"/>
    </row>
    <row r="870" spans="1:50" ht="14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  <c r="AM870" s="8"/>
      <c r="AN870" s="8"/>
      <c r="AO870" s="8"/>
      <c r="AP870" s="8"/>
      <c r="AQ870" s="8"/>
      <c r="AR870" s="8"/>
      <c r="AS870" s="8"/>
      <c r="AT870" s="8"/>
      <c r="AU870" s="8"/>
      <c r="AV870" s="8"/>
      <c r="AW870" s="8"/>
      <c r="AX870" s="8"/>
    </row>
    <row r="871" spans="1:50" ht="14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  <c r="AM871" s="8"/>
      <c r="AN871" s="8"/>
      <c r="AO871" s="8"/>
      <c r="AP871" s="8"/>
      <c r="AQ871" s="8"/>
      <c r="AR871" s="8"/>
      <c r="AS871" s="8"/>
      <c r="AT871" s="8"/>
      <c r="AU871" s="8"/>
      <c r="AV871" s="8"/>
      <c r="AW871" s="8"/>
      <c r="AX871" s="8"/>
    </row>
    <row r="872" spans="1:50" ht="14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/>
      <c r="AN872" s="8"/>
      <c r="AO872" s="8"/>
      <c r="AP872" s="8"/>
      <c r="AQ872" s="8"/>
      <c r="AR872" s="8"/>
      <c r="AS872" s="8"/>
      <c r="AT872" s="8"/>
      <c r="AU872" s="8"/>
      <c r="AV872" s="8"/>
      <c r="AW872" s="8"/>
      <c r="AX872" s="8"/>
    </row>
    <row r="873" spans="1:50" ht="14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  <c r="AN873" s="8"/>
      <c r="AO873" s="8"/>
      <c r="AP873" s="8"/>
      <c r="AQ873" s="8"/>
      <c r="AR873" s="8"/>
      <c r="AS873" s="8"/>
      <c r="AT873" s="8"/>
      <c r="AU873" s="8"/>
      <c r="AV873" s="8"/>
      <c r="AW873" s="8"/>
      <c r="AX873" s="8"/>
    </row>
    <row r="874" spans="1:50" ht="14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  <c r="AN874" s="8"/>
      <c r="AO874" s="8"/>
      <c r="AP874" s="8"/>
      <c r="AQ874" s="8"/>
      <c r="AR874" s="8"/>
      <c r="AS874" s="8"/>
      <c r="AT874" s="8"/>
      <c r="AU874" s="8"/>
      <c r="AV874" s="8"/>
      <c r="AW874" s="8"/>
      <c r="AX874" s="8"/>
    </row>
    <row r="875" spans="1:50" ht="14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  <c r="AM875" s="8"/>
      <c r="AN875" s="8"/>
      <c r="AO875" s="8"/>
      <c r="AP875" s="8"/>
      <c r="AQ875" s="8"/>
      <c r="AR875" s="8"/>
      <c r="AS875" s="8"/>
      <c r="AT875" s="8"/>
      <c r="AU875" s="8"/>
      <c r="AV875" s="8"/>
      <c r="AW875" s="8"/>
      <c r="AX875" s="8"/>
    </row>
    <row r="876" spans="1:50" ht="14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8"/>
      <c r="AO876" s="8"/>
      <c r="AP876" s="8"/>
      <c r="AQ876" s="8"/>
      <c r="AR876" s="8"/>
      <c r="AS876" s="8"/>
      <c r="AT876" s="8"/>
      <c r="AU876" s="8"/>
      <c r="AV876" s="8"/>
      <c r="AW876" s="8"/>
      <c r="AX876" s="8"/>
    </row>
    <row r="877" spans="1:50" ht="14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  <c r="AN877" s="8"/>
      <c r="AO877" s="8"/>
      <c r="AP877" s="8"/>
      <c r="AQ877" s="8"/>
      <c r="AR877" s="8"/>
      <c r="AS877" s="8"/>
      <c r="AT877" s="8"/>
      <c r="AU877" s="8"/>
      <c r="AV877" s="8"/>
      <c r="AW877" s="8"/>
      <c r="AX877" s="8"/>
    </row>
    <row r="878" spans="1:50" ht="14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  <c r="AN878" s="8"/>
      <c r="AO878" s="8"/>
      <c r="AP878" s="8"/>
      <c r="AQ878" s="8"/>
      <c r="AR878" s="8"/>
      <c r="AS878" s="8"/>
      <c r="AT878" s="8"/>
      <c r="AU878" s="8"/>
      <c r="AV878" s="8"/>
      <c r="AW878" s="8"/>
      <c r="AX878" s="8"/>
    </row>
    <row r="879" spans="1:50" ht="14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  <c r="AM879" s="8"/>
      <c r="AN879" s="8"/>
      <c r="AO879" s="8"/>
      <c r="AP879" s="8"/>
      <c r="AQ879" s="8"/>
      <c r="AR879" s="8"/>
      <c r="AS879" s="8"/>
      <c r="AT879" s="8"/>
      <c r="AU879" s="8"/>
      <c r="AV879" s="8"/>
      <c r="AW879" s="8"/>
      <c r="AX879" s="8"/>
    </row>
    <row r="880" spans="1:50" ht="14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  <c r="AN880" s="8"/>
      <c r="AO880" s="8"/>
      <c r="AP880" s="8"/>
      <c r="AQ880" s="8"/>
      <c r="AR880" s="8"/>
      <c r="AS880" s="8"/>
      <c r="AT880" s="8"/>
      <c r="AU880" s="8"/>
      <c r="AV880" s="8"/>
      <c r="AW880" s="8"/>
      <c r="AX880" s="8"/>
    </row>
    <row r="881" spans="1:50" ht="14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  <c r="AN881" s="8"/>
      <c r="AO881" s="8"/>
      <c r="AP881" s="8"/>
      <c r="AQ881" s="8"/>
      <c r="AR881" s="8"/>
      <c r="AS881" s="8"/>
      <c r="AT881" s="8"/>
      <c r="AU881" s="8"/>
      <c r="AV881" s="8"/>
      <c r="AW881" s="8"/>
      <c r="AX881" s="8"/>
    </row>
    <row r="882" spans="1:50" ht="14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  <c r="AM882" s="8"/>
      <c r="AN882" s="8"/>
      <c r="AO882" s="8"/>
      <c r="AP882" s="8"/>
      <c r="AQ882" s="8"/>
      <c r="AR882" s="8"/>
      <c r="AS882" s="8"/>
      <c r="AT882" s="8"/>
      <c r="AU882" s="8"/>
      <c r="AV882" s="8"/>
      <c r="AW882" s="8"/>
      <c r="AX882" s="8"/>
    </row>
    <row r="883" spans="1:50" ht="14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8"/>
      <c r="AO883" s="8"/>
      <c r="AP883" s="8"/>
      <c r="AQ883" s="8"/>
      <c r="AR883" s="8"/>
      <c r="AS883" s="8"/>
      <c r="AT883" s="8"/>
      <c r="AU883" s="8"/>
      <c r="AV883" s="8"/>
      <c r="AW883" s="8"/>
      <c r="AX883" s="8"/>
    </row>
    <row r="884" spans="1:50" ht="14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  <c r="AM884" s="8"/>
      <c r="AN884" s="8"/>
      <c r="AO884" s="8"/>
      <c r="AP884" s="8"/>
      <c r="AQ884" s="8"/>
      <c r="AR884" s="8"/>
      <c r="AS884" s="8"/>
      <c r="AT884" s="8"/>
      <c r="AU884" s="8"/>
      <c r="AV884" s="8"/>
      <c r="AW884" s="8"/>
      <c r="AX884" s="8"/>
    </row>
    <row r="885" spans="1:50" ht="14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  <c r="AM885" s="8"/>
      <c r="AN885" s="8"/>
      <c r="AO885" s="8"/>
      <c r="AP885" s="8"/>
      <c r="AQ885" s="8"/>
      <c r="AR885" s="8"/>
      <c r="AS885" s="8"/>
      <c r="AT885" s="8"/>
      <c r="AU885" s="8"/>
      <c r="AV885" s="8"/>
      <c r="AW885" s="8"/>
      <c r="AX885" s="8"/>
    </row>
    <row r="886" spans="1:50" ht="14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  <c r="AM886" s="8"/>
      <c r="AN886" s="8"/>
      <c r="AO886" s="8"/>
      <c r="AP886" s="8"/>
      <c r="AQ886" s="8"/>
      <c r="AR886" s="8"/>
      <c r="AS886" s="8"/>
      <c r="AT886" s="8"/>
      <c r="AU886" s="8"/>
      <c r="AV886" s="8"/>
      <c r="AW886" s="8"/>
      <c r="AX886" s="8"/>
    </row>
    <row r="887" spans="1:50" ht="14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  <c r="AM887" s="8"/>
      <c r="AN887" s="8"/>
      <c r="AO887" s="8"/>
      <c r="AP887" s="8"/>
      <c r="AQ887" s="8"/>
      <c r="AR887" s="8"/>
      <c r="AS887" s="8"/>
      <c r="AT887" s="8"/>
      <c r="AU887" s="8"/>
      <c r="AV887" s="8"/>
      <c r="AW887" s="8"/>
      <c r="AX887" s="8"/>
    </row>
    <row r="888" spans="1:50" ht="14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  <c r="AM888" s="8"/>
      <c r="AN888" s="8"/>
      <c r="AO888" s="8"/>
      <c r="AP888" s="8"/>
      <c r="AQ888" s="8"/>
      <c r="AR888" s="8"/>
      <c r="AS888" s="8"/>
      <c r="AT888" s="8"/>
      <c r="AU888" s="8"/>
      <c r="AV888" s="8"/>
      <c r="AW888" s="8"/>
      <c r="AX888" s="8"/>
    </row>
    <row r="889" spans="1:50" ht="14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  <c r="AN889" s="8"/>
      <c r="AO889" s="8"/>
      <c r="AP889" s="8"/>
      <c r="AQ889" s="8"/>
      <c r="AR889" s="8"/>
      <c r="AS889" s="8"/>
      <c r="AT889" s="8"/>
      <c r="AU889" s="8"/>
      <c r="AV889" s="8"/>
      <c r="AW889" s="8"/>
      <c r="AX889" s="8"/>
    </row>
    <row r="890" spans="1:50" ht="14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  <c r="AN890" s="8"/>
      <c r="AO890" s="8"/>
      <c r="AP890" s="8"/>
      <c r="AQ890" s="8"/>
      <c r="AR890" s="8"/>
      <c r="AS890" s="8"/>
      <c r="AT890" s="8"/>
      <c r="AU890" s="8"/>
      <c r="AV890" s="8"/>
      <c r="AW890" s="8"/>
      <c r="AX890" s="8"/>
    </row>
    <row r="891" spans="1:50" ht="14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  <c r="AM891" s="8"/>
      <c r="AN891" s="8"/>
      <c r="AO891" s="8"/>
      <c r="AP891" s="8"/>
      <c r="AQ891" s="8"/>
      <c r="AR891" s="8"/>
      <c r="AS891" s="8"/>
      <c r="AT891" s="8"/>
      <c r="AU891" s="8"/>
      <c r="AV891" s="8"/>
      <c r="AW891" s="8"/>
      <c r="AX891" s="8"/>
    </row>
    <row r="892" spans="1:50" ht="14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  <c r="AM892" s="8"/>
      <c r="AN892" s="8"/>
      <c r="AO892" s="8"/>
      <c r="AP892" s="8"/>
      <c r="AQ892" s="8"/>
      <c r="AR892" s="8"/>
      <c r="AS892" s="8"/>
      <c r="AT892" s="8"/>
      <c r="AU892" s="8"/>
      <c r="AV892" s="8"/>
      <c r="AW892" s="8"/>
      <c r="AX892" s="8"/>
    </row>
    <row r="893" spans="1:50" ht="14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  <c r="AM893" s="8"/>
      <c r="AN893" s="8"/>
      <c r="AO893" s="8"/>
      <c r="AP893" s="8"/>
      <c r="AQ893" s="8"/>
      <c r="AR893" s="8"/>
      <c r="AS893" s="8"/>
      <c r="AT893" s="8"/>
      <c r="AU893" s="8"/>
      <c r="AV893" s="8"/>
      <c r="AW893" s="8"/>
      <c r="AX893" s="8"/>
    </row>
    <row r="894" spans="1:50" ht="14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  <c r="AM894" s="8"/>
      <c r="AN894" s="8"/>
      <c r="AO894" s="8"/>
      <c r="AP894" s="8"/>
      <c r="AQ894" s="8"/>
      <c r="AR894" s="8"/>
      <c r="AS894" s="8"/>
      <c r="AT894" s="8"/>
      <c r="AU894" s="8"/>
      <c r="AV894" s="8"/>
      <c r="AW894" s="8"/>
      <c r="AX894" s="8"/>
    </row>
    <row r="895" spans="1:50" ht="14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  <c r="AM895" s="8"/>
      <c r="AN895" s="8"/>
      <c r="AO895" s="8"/>
      <c r="AP895" s="8"/>
      <c r="AQ895" s="8"/>
      <c r="AR895" s="8"/>
      <c r="AS895" s="8"/>
      <c r="AT895" s="8"/>
      <c r="AU895" s="8"/>
      <c r="AV895" s="8"/>
      <c r="AW895" s="8"/>
      <c r="AX895" s="8"/>
    </row>
    <row r="896" spans="1:50" ht="14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  <c r="AM896" s="8"/>
      <c r="AN896" s="8"/>
      <c r="AO896" s="8"/>
      <c r="AP896" s="8"/>
      <c r="AQ896" s="8"/>
      <c r="AR896" s="8"/>
      <c r="AS896" s="8"/>
      <c r="AT896" s="8"/>
      <c r="AU896" s="8"/>
      <c r="AV896" s="8"/>
      <c r="AW896" s="8"/>
      <c r="AX896" s="8"/>
    </row>
    <row r="897" spans="1:50" ht="14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  <c r="AN897" s="8"/>
      <c r="AO897" s="8"/>
      <c r="AP897" s="8"/>
      <c r="AQ897" s="8"/>
      <c r="AR897" s="8"/>
      <c r="AS897" s="8"/>
      <c r="AT897" s="8"/>
      <c r="AU897" s="8"/>
      <c r="AV897" s="8"/>
      <c r="AW897" s="8"/>
      <c r="AX897" s="8"/>
    </row>
    <row r="898" spans="1:50" ht="14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  <c r="AM898" s="8"/>
      <c r="AN898" s="8"/>
      <c r="AO898" s="8"/>
      <c r="AP898" s="8"/>
      <c r="AQ898" s="8"/>
      <c r="AR898" s="8"/>
      <c r="AS898" s="8"/>
      <c r="AT898" s="8"/>
      <c r="AU898" s="8"/>
      <c r="AV898" s="8"/>
      <c r="AW898" s="8"/>
      <c r="AX898" s="8"/>
    </row>
    <row r="899" spans="1:50" ht="14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  <c r="AM899" s="8"/>
      <c r="AN899" s="8"/>
      <c r="AO899" s="8"/>
      <c r="AP899" s="8"/>
      <c r="AQ899" s="8"/>
      <c r="AR899" s="8"/>
      <c r="AS899" s="8"/>
      <c r="AT899" s="8"/>
      <c r="AU899" s="8"/>
      <c r="AV899" s="8"/>
      <c r="AW899" s="8"/>
      <c r="AX899" s="8"/>
    </row>
    <row r="900" spans="1:50" ht="14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  <c r="AN900" s="8"/>
      <c r="AO900" s="8"/>
      <c r="AP900" s="8"/>
      <c r="AQ900" s="8"/>
      <c r="AR900" s="8"/>
      <c r="AS900" s="8"/>
      <c r="AT900" s="8"/>
      <c r="AU900" s="8"/>
      <c r="AV900" s="8"/>
      <c r="AW900" s="8"/>
      <c r="AX900" s="8"/>
    </row>
    <row r="901" spans="1:50" ht="14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  <c r="AM901" s="8"/>
      <c r="AN901" s="8"/>
      <c r="AO901" s="8"/>
      <c r="AP901" s="8"/>
      <c r="AQ901" s="8"/>
      <c r="AR901" s="8"/>
      <c r="AS901" s="8"/>
      <c r="AT901" s="8"/>
      <c r="AU901" s="8"/>
      <c r="AV901" s="8"/>
      <c r="AW901" s="8"/>
      <c r="AX901" s="8"/>
    </row>
    <row r="902" spans="1:50" ht="14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  <c r="AM902" s="8"/>
      <c r="AN902" s="8"/>
      <c r="AO902" s="8"/>
      <c r="AP902" s="8"/>
      <c r="AQ902" s="8"/>
      <c r="AR902" s="8"/>
      <c r="AS902" s="8"/>
      <c r="AT902" s="8"/>
      <c r="AU902" s="8"/>
      <c r="AV902" s="8"/>
      <c r="AW902" s="8"/>
      <c r="AX902" s="8"/>
    </row>
    <row r="903" spans="1:50" ht="14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  <c r="AN903" s="8"/>
      <c r="AO903" s="8"/>
      <c r="AP903" s="8"/>
      <c r="AQ903" s="8"/>
      <c r="AR903" s="8"/>
      <c r="AS903" s="8"/>
      <c r="AT903" s="8"/>
      <c r="AU903" s="8"/>
      <c r="AV903" s="8"/>
      <c r="AW903" s="8"/>
      <c r="AX903" s="8"/>
    </row>
    <row r="904" spans="1:50" ht="14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8"/>
      <c r="AO904" s="8"/>
      <c r="AP904" s="8"/>
      <c r="AQ904" s="8"/>
      <c r="AR904" s="8"/>
      <c r="AS904" s="8"/>
      <c r="AT904" s="8"/>
      <c r="AU904" s="8"/>
      <c r="AV904" s="8"/>
      <c r="AW904" s="8"/>
      <c r="AX904" s="8"/>
    </row>
    <row r="905" spans="1:50" ht="14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  <c r="AN905" s="8"/>
      <c r="AO905" s="8"/>
      <c r="AP905" s="8"/>
      <c r="AQ905" s="8"/>
      <c r="AR905" s="8"/>
      <c r="AS905" s="8"/>
      <c r="AT905" s="8"/>
      <c r="AU905" s="8"/>
      <c r="AV905" s="8"/>
      <c r="AW905" s="8"/>
      <c r="AX905" s="8"/>
    </row>
    <row r="906" spans="1:50" ht="14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8"/>
      <c r="AO906" s="8"/>
      <c r="AP906" s="8"/>
      <c r="AQ906" s="8"/>
      <c r="AR906" s="8"/>
      <c r="AS906" s="8"/>
      <c r="AT906" s="8"/>
      <c r="AU906" s="8"/>
      <c r="AV906" s="8"/>
      <c r="AW906" s="8"/>
      <c r="AX906" s="8"/>
    </row>
    <row r="907" spans="1:50" ht="14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  <c r="AN907" s="8"/>
      <c r="AO907" s="8"/>
      <c r="AP907" s="8"/>
      <c r="AQ907" s="8"/>
      <c r="AR907" s="8"/>
      <c r="AS907" s="8"/>
      <c r="AT907" s="8"/>
      <c r="AU907" s="8"/>
      <c r="AV907" s="8"/>
      <c r="AW907" s="8"/>
      <c r="AX907" s="8"/>
    </row>
    <row r="908" spans="1:50" ht="14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  <c r="AM908" s="8"/>
      <c r="AN908" s="8"/>
      <c r="AO908" s="8"/>
      <c r="AP908" s="8"/>
      <c r="AQ908" s="8"/>
      <c r="AR908" s="8"/>
      <c r="AS908" s="8"/>
      <c r="AT908" s="8"/>
      <c r="AU908" s="8"/>
      <c r="AV908" s="8"/>
      <c r="AW908" s="8"/>
      <c r="AX908" s="8"/>
    </row>
    <row r="909" spans="1:50" ht="14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  <c r="AM909" s="8"/>
      <c r="AN909" s="8"/>
      <c r="AO909" s="8"/>
      <c r="AP909" s="8"/>
      <c r="AQ909" s="8"/>
      <c r="AR909" s="8"/>
      <c r="AS909" s="8"/>
      <c r="AT909" s="8"/>
      <c r="AU909" s="8"/>
      <c r="AV909" s="8"/>
      <c r="AW909" s="8"/>
      <c r="AX909" s="8"/>
    </row>
    <row r="910" spans="1:50" ht="14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  <c r="AN910" s="8"/>
      <c r="AO910" s="8"/>
      <c r="AP910" s="8"/>
      <c r="AQ910" s="8"/>
      <c r="AR910" s="8"/>
      <c r="AS910" s="8"/>
      <c r="AT910" s="8"/>
      <c r="AU910" s="8"/>
      <c r="AV910" s="8"/>
      <c r="AW910" s="8"/>
      <c r="AX910" s="8"/>
    </row>
    <row r="911" spans="1:50" ht="14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  <c r="AM911" s="8"/>
      <c r="AN911" s="8"/>
      <c r="AO911" s="8"/>
      <c r="AP911" s="8"/>
      <c r="AQ911" s="8"/>
      <c r="AR911" s="8"/>
      <c r="AS911" s="8"/>
      <c r="AT911" s="8"/>
      <c r="AU911" s="8"/>
      <c r="AV911" s="8"/>
      <c r="AW911" s="8"/>
      <c r="AX911" s="8"/>
    </row>
    <row r="912" spans="1:50" ht="14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  <c r="AM912" s="8"/>
      <c r="AN912" s="8"/>
      <c r="AO912" s="8"/>
      <c r="AP912" s="8"/>
      <c r="AQ912" s="8"/>
      <c r="AR912" s="8"/>
      <c r="AS912" s="8"/>
      <c r="AT912" s="8"/>
      <c r="AU912" s="8"/>
      <c r="AV912" s="8"/>
      <c r="AW912" s="8"/>
      <c r="AX912" s="8"/>
    </row>
    <row r="913" spans="1:50" ht="14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  <c r="AM913" s="8"/>
      <c r="AN913" s="8"/>
      <c r="AO913" s="8"/>
      <c r="AP913" s="8"/>
      <c r="AQ913" s="8"/>
      <c r="AR913" s="8"/>
      <c r="AS913" s="8"/>
      <c r="AT913" s="8"/>
      <c r="AU913" s="8"/>
      <c r="AV913" s="8"/>
      <c r="AW913" s="8"/>
      <c r="AX913" s="8"/>
    </row>
    <row r="914" spans="1:50" ht="14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  <c r="AM914" s="8"/>
      <c r="AN914" s="8"/>
      <c r="AO914" s="8"/>
      <c r="AP914" s="8"/>
      <c r="AQ914" s="8"/>
      <c r="AR914" s="8"/>
      <c r="AS914" s="8"/>
      <c r="AT914" s="8"/>
      <c r="AU914" s="8"/>
      <c r="AV914" s="8"/>
      <c r="AW914" s="8"/>
      <c r="AX914" s="8"/>
    </row>
    <row r="915" spans="1:50" ht="14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  <c r="AM915" s="8"/>
      <c r="AN915" s="8"/>
      <c r="AO915" s="8"/>
      <c r="AP915" s="8"/>
      <c r="AQ915" s="8"/>
      <c r="AR915" s="8"/>
      <c r="AS915" s="8"/>
      <c r="AT915" s="8"/>
      <c r="AU915" s="8"/>
      <c r="AV915" s="8"/>
      <c r="AW915" s="8"/>
      <c r="AX915" s="8"/>
    </row>
    <row r="916" spans="1:50" ht="14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  <c r="AM916" s="8"/>
      <c r="AN916" s="8"/>
      <c r="AO916" s="8"/>
      <c r="AP916" s="8"/>
      <c r="AQ916" s="8"/>
      <c r="AR916" s="8"/>
      <c r="AS916" s="8"/>
      <c r="AT916" s="8"/>
      <c r="AU916" s="8"/>
      <c r="AV916" s="8"/>
      <c r="AW916" s="8"/>
      <c r="AX916" s="8"/>
    </row>
    <row r="917" spans="1:50" ht="14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  <c r="AM917" s="8"/>
      <c r="AN917" s="8"/>
      <c r="AO917" s="8"/>
      <c r="AP917" s="8"/>
      <c r="AQ917" s="8"/>
      <c r="AR917" s="8"/>
      <c r="AS917" s="8"/>
      <c r="AT917" s="8"/>
      <c r="AU917" s="8"/>
      <c r="AV917" s="8"/>
      <c r="AW917" s="8"/>
      <c r="AX917" s="8"/>
    </row>
    <row r="918" spans="1:50" ht="14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  <c r="AM918" s="8"/>
      <c r="AN918" s="8"/>
      <c r="AO918" s="8"/>
      <c r="AP918" s="8"/>
      <c r="AQ918" s="8"/>
      <c r="AR918" s="8"/>
      <c r="AS918" s="8"/>
      <c r="AT918" s="8"/>
      <c r="AU918" s="8"/>
      <c r="AV918" s="8"/>
      <c r="AW918" s="8"/>
      <c r="AX918" s="8"/>
    </row>
    <row r="919" spans="1:50" ht="14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8"/>
      <c r="AM919" s="8"/>
      <c r="AN919" s="8"/>
      <c r="AO919" s="8"/>
      <c r="AP919" s="8"/>
      <c r="AQ919" s="8"/>
      <c r="AR919" s="8"/>
      <c r="AS919" s="8"/>
      <c r="AT919" s="8"/>
      <c r="AU919" s="8"/>
      <c r="AV919" s="8"/>
      <c r="AW919" s="8"/>
      <c r="AX919" s="8"/>
    </row>
    <row r="920" spans="1:50" ht="14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  <c r="AM920" s="8"/>
      <c r="AN920" s="8"/>
      <c r="AO920" s="8"/>
      <c r="AP920" s="8"/>
      <c r="AQ920" s="8"/>
      <c r="AR920" s="8"/>
      <c r="AS920" s="8"/>
      <c r="AT920" s="8"/>
      <c r="AU920" s="8"/>
      <c r="AV920" s="8"/>
      <c r="AW920" s="8"/>
      <c r="AX920" s="8"/>
    </row>
    <row r="921" spans="1:50" ht="14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8"/>
      <c r="AM921" s="8"/>
      <c r="AN921" s="8"/>
      <c r="AO921" s="8"/>
      <c r="AP921" s="8"/>
      <c r="AQ921" s="8"/>
      <c r="AR921" s="8"/>
      <c r="AS921" s="8"/>
      <c r="AT921" s="8"/>
      <c r="AU921" s="8"/>
      <c r="AV921" s="8"/>
      <c r="AW921" s="8"/>
      <c r="AX921" s="8"/>
    </row>
    <row r="922" spans="1:50" ht="14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8"/>
      <c r="AM922" s="8"/>
      <c r="AN922" s="8"/>
      <c r="AO922" s="8"/>
      <c r="AP922" s="8"/>
      <c r="AQ922" s="8"/>
      <c r="AR922" s="8"/>
      <c r="AS922" s="8"/>
      <c r="AT922" s="8"/>
      <c r="AU922" s="8"/>
      <c r="AV922" s="8"/>
      <c r="AW922" s="8"/>
      <c r="AX922" s="8"/>
    </row>
    <row r="923" spans="1:50" ht="14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  <c r="AM923" s="8"/>
      <c r="AN923" s="8"/>
      <c r="AO923" s="8"/>
      <c r="AP923" s="8"/>
      <c r="AQ923" s="8"/>
      <c r="AR923" s="8"/>
      <c r="AS923" s="8"/>
      <c r="AT923" s="8"/>
      <c r="AU923" s="8"/>
      <c r="AV923" s="8"/>
      <c r="AW923" s="8"/>
      <c r="AX923" s="8"/>
    </row>
    <row r="924" spans="1:50" ht="14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  <c r="AM924" s="8"/>
      <c r="AN924" s="8"/>
      <c r="AO924" s="8"/>
      <c r="AP924" s="8"/>
      <c r="AQ924" s="8"/>
      <c r="AR924" s="8"/>
      <c r="AS924" s="8"/>
      <c r="AT924" s="8"/>
      <c r="AU924" s="8"/>
      <c r="AV924" s="8"/>
      <c r="AW924" s="8"/>
      <c r="AX924" s="8"/>
    </row>
    <row r="925" spans="1:50" ht="14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8"/>
      <c r="AM925" s="8"/>
      <c r="AN925" s="8"/>
      <c r="AO925" s="8"/>
      <c r="AP925" s="8"/>
      <c r="AQ925" s="8"/>
      <c r="AR925" s="8"/>
      <c r="AS925" s="8"/>
      <c r="AT925" s="8"/>
      <c r="AU925" s="8"/>
      <c r="AV925" s="8"/>
      <c r="AW925" s="8"/>
      <c r="AX925" s="8"/>
    </row>
    <row r="926" spans="1:50" ht="14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  <c r="AM926" s="8"/>
      <c r="AN926" s="8"/>
      <c r="AO926" s="8"/>
      <c r="AP926" s="8"/>
      <c r="AQ926" s="8"/>
      <c r="AR926" s="8"/>
      <c r="AS926" s="8"/>
      <c r="AT926" s="8"/>
      <c r="AU926" s="8"/>
      <c r="AV926" s="8"/>
      <c r="AW926" s="8"/>
      <c r="AX926" s="8"/>
    </row>
    <row r="927" spans="1:50" ht="14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  <c r="AM927" s="8"/>
      <c r="AN927" s="8"/>
      <c r="AO927" s="8"/>
      <c r="AP927" s="8"/>
      <c r="AQ927" s="8"/>
      <c r="AR927" s="8"/>
      <c r="AS927" s="8"/>
      <c r="AT927" s="8"/>
      <c r="AU927" s="8"/>
      <c r="AV927" s="8"/>
      <c r="AW927" s="8"/>
      <c r="AX927" s="8"/>
    </row>
    <row r="928" spans="1:50" ht="14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  <c r="AM928" s="8"/>
      <c r="AN928" s="8"/>
      <c r="AO928" s="8"/>
      <c r="AP928" s="8"/>
      <c r="AQ928" s="8"/>
      <c r="AR928" s="8"/>
      <c r="AS928" s="8"/>
      <c r="AT928" s="8"/>
      <c r="AU928" s="8"/>
      <c r="AV928" s="8"/>
      <c r="AW928" s="8"/>
      <c r="AX928" s="8"/>
    </row>
    <row r="929" spans="1:50" ht="14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8"/>
      <c r="AM929" s="8"/>
      <c r="AN929" s="8"/>
      <c r="AO929" s="8"/>
      <c r="AP929" s="8"/>
      <c r="AQ929" s="8"/>
      <c r="AR929" s="8"/>
      <c r="AS929" s="8"/>
      <c r="AT929" s="8"/>
      <c r="AU929" s="8"/>
      <c r="AV929" s="8"/>
      <c r="AW929" s="8"/>
      <c r="AX929" s="8"/>
    </row>
    <row r="930" spans="1:50" ht="14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8"/>
      <c r="AM930" s="8"/>
      <c r="AN930" s="8"/>
      <c r="AO930" s="8"/>
      <c r="AP930" s="8"/>
      <c r="AQ930" s="8"/>
      <c r="AR930" s="8"/>
      <c r="AS930" s="8"/>
      <c r="AT930" s="8"/>
      <c r="AU930" s="8"/>
      <c r="AV930" s="8"/>
      <c r="AW930" s="8"/>
      <c r="AX930" s="8"/>
    </row>
    <row r="931" spans="1:50" ht="14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8"/>
      <c r="AM931" s="8"/>
      <c r="AN931" s="8"/>
      <c r="AO931" s="8"/>
      <c r="AP931" s="8"/>
      <c r="AQ931" s="8"/>
      <c r="AR931" s="8"/>
      <c r="AS931" s="8"/>
      <c r="AT931" s="8"/>
      <c r="AU931" s="8"/>
      <c r="AV931" s="8"/>
      <c r="AW931" s="8"/>
      <c r="AX931" s="8"/>
    </row>
    <row r="932" spans="1:50" ht="14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8"/>
      <c r="AM932" s="8"/>
      <c r="AN932" s="8"/>
      <c r="AO932" s="8"/>
      <c r="AP932" s="8"/>
      <c r="AQ932" s="8"/>
      <c r="AR932" s="8"/>
      <c r="AS932" s="8"/>
      <c r="AT932" s="8"/>
      <c r="AU932" s="8"/>
      <c r="AV932" s="8"/>
      <c r="AW932" s="8"/>
      <c r="AX932" s="8"/>
    </row>
    <row r="933" spans="1:50" ht="14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  <c r="AM933" s="8"/>
      <c r="AN933" s="8"/>
      <c r="AO933" s="8"/>
      <c r="AP933" s="8"/>
      <c r="AQ933" s="8"/>
      <c r="AR933" s="8"/>
      <c r="AS933" s="8"/>
      <c r="AT933" s="8"/>
      <c r="AU933" s="8"/>
      <c r="AV933" s="8"/>
      <c r="AW933" s="8"/>
      <c r="AX933" s="8"/>
    </row>
    <row r="934" spans="1:50" ht="14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8"/>
      <c r="AM934" s="8"/>
      <c r="AN934" s="8"/>
      <c r="AO934" s="8"/>
      <c r="AP934" s="8"/>
      <c r="AQ934" s="8"/>
      <c r="AR934" s="8"/>
      <c r="AS934" s="8"/>
      <c r="AT934" s="8"/>
      <c r="AU934" s="8"/>
      <c r="AV934" s="8"/>
      <c r="AW934" s="8"/>
      <c r="AX934" s="8"/>
    </row>
    <row r="935" spans="1:50" ht="14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  <c r="AM935" s="8"/>
      <c r="AN935" s="8"/>
      <c r="AO935" s="8"/>
      <c r="AP935" s="8"/>
      <c r="AQ935" s="8"/>
      <c r="AR935" s="8"/>
      <c r="AS935" s="8"/>
      <c r="AT935" s="8"/>
      <c r="AU935" s="8"/>
      <c r="AV935" s="8"/>
      <c r="AW935" s="8"/>
      <c r="AX935" s="8"/>
    </row>
    <row r="936" spans="1:50" ht="14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  <c r="AM936" s="8"/>
      <c r="AN936" s="8"/>
      <c r="AO936" s="8"/>
      <c r="AP936" s="8"/>
      <c r="AQ936" s="8"/>
      <c r="AR936" s="8"/>
      <c r="AS936" s="8"/>
      <c r="AT936" s="8"/>
      <c r="AU936" s="8"/>
      <c r="AV936" s="8"/>
      <c r="AW936" s="8"/>
      <c r="AX936" s="8"/>
    </row>
    <row r="937" spans="1:50" ht="14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  <c r="AM937" s="8"/>
      <c r="AN937" s="8"/>
      <c r="AO937" s="8"/>
      <c r="AP937" s="8"/>
      <c r="AQ937" s="8"/>
      <c r="AR937" s="8"/>
      <c r="AS937" s="8"/>
      <c r="AT937" s="8"/>
      <c r="AU937" s="8"/>
      <c r="AV937" s="8"/>
      <c r="AW937" s="8"/>
      <c r="AX937" s="8"/>
    </row>
    <row r="938" spans="1:50" ht="14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  <c r="AM938" s="8"/>
      <c r="AN938" s="8"/>
      <c r="AO938" s="8"/>
      <c r="AP938" s="8"/>
      <c r="AQ938" s="8"/>
      <c r="AR938" s="8"/>
      <c r="AS938" s="8"/>
      <c r="AT938" s="8"/>
      <c r="AU938" s="8"/>
      <c r="AV938" s="8"/>
      <c r="AW938" s="8"/>
      <c r="AX938" s="8"/>
    </row>
    <row r="939" spans="1:50" ht="14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8"/>
      <c r="AM939" s="8"/>
      <c r="AN939" s="8"/>
      <c r="AO939" s="8"/>
      <c r="AP939" s="8"/>
      <c r="AQ939" s="8"/>
      <c r="AR939" s="8"/>
      <c r="AS939" s="8"/>
      <c r="AT939" s="8"/>
      <c r="AU939" s="8"/>
      <c r="AV939" s="8"/>
      <c r="AW939" s="8"/>
      <c r="AX939" s="8"/>
    </row>
    <row r="940" spans="1:50" ht="14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  <c r="AM940" s="8"/>
      <c r="AN940" s="8"/>
      <c r="AO940" s="8"/>
      <c r="AP940" s="8"/>
      <c r="AQ940" s="8"/>
      <c r="AR940" s="8"/>
      <c r="AS940" s="8"/>
      <c r="AT940" s="8"/>
      <c r="AU940" s="8"/>
      <c r="AV940" s="8"/>
      <c r="AW940" s="8"/>
      <c r="AX940" s="8"/>
    </row>
    <row r="941" spans="1:50" ht="14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  <c r="AM941" s="8"/>
      <c r="AN941" s="8"/>
      <c r="AO941" s="8"/>
      <c r="AP941" s="8"/>
      <c r="AQ941" s="8"/>
      <c r="AR941" s="8"/>
      <c r="AS941" s="8"/>
      <c r="AT941" s="8"/>
      <c r="AU941" s="8"/>
      <c r="AV941" s="8"/>
      <c r="AW941" s="8"/>
      <c r="AX941" s="8"/>
    </row>
    <row r="942" spans="1:50" ht="14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8"/>
      <c r="AM942" s="8"/>
      <c r="AN942" s="8"/>
      <c r="AO942" s="8"/>
      <c r="AP942" s="8"/>
      <c r="AQ942" s="8"/>
      <c r="AR942" s="8"/>
      <c r="AS942" s="8"/>
      <c r="AT942" s="8"/>
      <c r="AU942" s="8"/>
      <c r="AV942" s="8"/>
      <c r="AW942" s="8"/>
      <c r="AX942" s="8"/>
    </row>
    <row r="943" spans="1:50" ht="14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8"/>
      <c r="AM943" s="8"/>
      <c r="AN943" s="8"/>
      <c r="AO943" s="8"/>
      <c r="AP943" s="8"/>
      <c r="AQ943" s="8"/>
      <c r="AR943" s="8"/>
      <c r="AS943" s="8"/>
      <c r="AT943" s="8"/>
      <c r="AU943" s="8"/>
      <c r="AV943" s="8"/>
      <c r="AW943" s="8"/>
      <c r="AX943" s="8"/>
    </row>
    <row r="944" spans="1:50" ht="14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  <c r="AM944" s="8"/>
      <c r="AN944" s="8"/>
      <c r="AO944" s="8"/>
      <c r="AP944" s="8"/>
      <c r="AQ944" s="8"/>
      <c r="AR944" s="8"/>
      <c r="AS944" s="8"/>
      <c r="AT944" s="8"/>
      <c r="AU944" s="8"/>
      <c r="AV944" s="8"/>
      <c r="AW944" s="8"/>
      <c r="AX944" s="8"/>
    </row>
    <row r="945" spans="1:50" ht="14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  <c r="AM945" s="8"/>
      <c r="AN945" s="8"/>
      <c r="AO945" s="8"/>
      <c r="AP945" s="8"/>
      <c r="AQ945" s="8"/>
      <c r="AR945" s="8"/>
      <c r="AS945" s="8"/>
      <c r="AT945" s="8"/>
      <c r="AU945" s="8"/>
      <c r="AV945" s="8"/>
      <c r="AW945" s="8"/>
      <c r="AX945" s="8"/>
    </row>
    <row r="946" spans="1:50" ht="14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  <c r="AM946" s="8"/>
      <c r="AN946" s="8"/>
      <c r="AO946" s="8"/>
      <c r="AP946" s="8"/>
      <c r="AQ946" s="8"/>
      <c r="AR946" s="8"/>
      <c r="AS946" s="8"/>
      <c r="AT946" s="8"/>
      <c r="AU946" s="8"/>
      <c r="AV946" s="8"/>
      <c r="AW946" s="8"/>
      <c r="AX946" s="8"/>
    </row>
    <row r="947" spans="1:50" ht="14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8"/>
      <c r="AM947" s="8"/>
      <c r="AN947" s="8"/>
      <c r="AO947" s="8"/>
      <c r="AP947" s="8"/>
      <c r="AQ947" s="8"/>
      <c r="AR947" s="8"/>
      <c r="AS947" s="8"/>
      <c r="AT947" s="8"/>
      <c r="AU947" s="8"/>
      <c r="AV947" s="8"/>
      <c r="AW947" s="8"/>
      <c r="AX947" s="8"/>
    </row>
    <row r="948" spans="1:50" ht="14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8"/>
      <c r="AM948" s="8"/>
      <c r="AN948" s="8"/>
      <c r="AO948" s="8"/>
      <c r="AP948" s="8"/>
      <c r="AQ948" s="8"/>
      <c r="AR948" s="8"/>
      <c r="AS948" s="8"/>
      <c r="AT948" s="8"/>
      <c r="AU948" s="8"/>
      <c r="AV948" s="8"/>
      <c r="AW948" s="8"/>
      <c r="AX948" s="8"/>
    </row>
    <row r="949" spans="1:50" ht="14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8"/>
      <c r="AM949" s="8"/>
      <c r="AN949" s="8"/>
      <c r="AO949" s="8"/>
      <c r="AP949" s="8"/>
      <c r="AQ949" s="8"/>
      <c r="AR949" s="8"/>
      <c r="AS949" s="8"/>
      <c r="AT949" s="8"/>
      <c r="AU949" s="8"/>
      <c r="AV949" s="8"/>
      <c r="AW949" s="8"/>
      <c r="AX949" s="8"/>
    </row>
    <row r="950" spans="1:50" ht="14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  <c r="AM950" s="8"/>
      <c r="AN950" s="8"/>
      <c r="AO950" s="8"/>
      <c r="AP950" s="8"/>
      <c r="AQ950" s="8"/>
      <c r="AR950" s="8"/>
      <c r="AS950" s="8"/>
      <c r="AT950" s="8"/>
      <c r="AU950" s="8"/>
      <c r="AV950" s="8"/>
      <c r="AW950" s="8"/>
      <c r="AX950" s="8"/>
    </row>
    <row r="951" spans="1:50" ht="14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8"/>
      <c r="AM951" s="8"/>
      <c r="AN951" s="8"/>
      <c r="AO951" s="8"/>
      <c r="AP951" s="8"/>
      <c r="AQ951" s="8"/>
      <c r="AR951" s="8"/>
      <c r="AS951" s="8"/>
      <c r="AT951" s="8"/>
      <c r="AU951" s="8"/>
      <c r="AV951" s="8"/>
      <c r="AW951" s="8"/>
      <c r="AX951" s="8"/>
    </row>
    <row r="952" spans="1:50" ht="14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8"/>
      <c r="AM952" s="8"/>
      <c r="AN952" s="8"/>
      <c r="AO952" s="8"/>
      <c r="AP952" s="8"/>
      <c r="AQ952" s="8"/>
      <c r="AR952" s="8"/>
      <c r="AS952" s="8"/>
      <c r="AT952" s="8"/>
      <c r="AU952" s="8"/>
      <c r="AV952" s="8"/>
      <c r="AW952" s="8"/>
      <c r="AX952" s="8"/>
    </row>
    <row r="953" spans="1:50" ht="14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8"/>
      <c r="AM953" s="8"/>
      <c r="AN953" s="8"/>
      <c r="AO953" s="8"/>
      <c r="AP953" s="8"/>
      <c r="AQ953" s="8"/>
      <c r="AR953" s="8"/>
      <c r="AS953" s="8"/>
      <c r="AT953" s="8"/>
      <c r="AU953" s="8"/>
      <c r="AV953" s="8"/>
      <c r="AW953" s="8"/>
      <c r="AX953" s="8"/>
    </row>
    <row r="954" spans="1:50" ht="14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8"/>
      <c r="AM954" s="8"/>
      <c r="AN954" s="8"/>
      <c r="AO954" s="8"/>
      <c r="AP954" s="8"/>
      <c r="AQ954" s="8"/>
      <c r="AR954" s="8"/>
      <c r="AS954" s="8"/>
      <c r="AT954" s="8"/>
      <c r="AU954" s="8"/>
      <c r="AV954" s="8"/>
      <c r="AW954" s="8"/>
      <c r="AX954" s="8"/>
    </row>
    <row r="955" spans="1:50" ht="14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8"/>
      <c r="AM955" s="8"/>
      <c r="AN955" s="8"/>
      <c r="AO955" s="8"/>
      <c r="AP955" s="8"/>
      <c r="AQ955" s="8"/>
      <c r="AR955" s="8"/>
      <c r="AS955" s="8"/>
      <c r="AT955" s="8"/>
      <c r="AU955" s="8"/>
      <c r="AV955" s="8"/>
      <c r="AW955" s="8"/>
      <c r="AX955" s="8"/>
    </row>
    <row r="956" spans="1:50" ht="14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  <c r="AL956" s="8"/>
      <c r="AM956" s="8"/>
      <c r="AN956" s="8"/>
      <c r="AO956" s="8"/>
      <c r="AP956" s="8"/>
      <c r="AQ956" s="8"/>
      <c r="AR956" s="8"/>
      <c r="AS956" s="8"/>
      <c r="AT956" s="8"/>
      <c r="AU956" s="8"/>
      <c r="AV956" s="8"/>
      <c r="AW956" s="8"/>
      <c r="AX956" s="8"/>
    </row>
    <row r="957" spans="1:50" ht="14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8"/>
      <c r="AM957" s="8"/>
      <c r="AN957" s="8"/>
      <c r="AO957" s="8"/>
      <c r="AP957" s="8"/>
      <c r="AQ957" s="8"/>
      <c r="AR957" s="8"/>
      <c r="AS957" s="8"/>
      <c r="AT957" s="8"/>
      <c r="AU957" s="8"/>
      <c r="AV957" s="8"/>
      <c r="AW957" s="8"/>
      <c r="AX957" s="8"/>
    </row>
    <row r="958" spans="1:50" ht="14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  <c r="AM958" s="8"/>
      <c r="AN958" s="8"/>
      <c r="AO958" s="8"/>
      <c r="AP958" s="8"/>
      <c r="AQ958" s="8"/>
      <c r="AR958" s="8"/>
      <c r="AS958" s="8"/>
      <c r="AT958" s="8"/>
      <c r="AU958" s="8"/>
      <c r="AV958" s="8"/>
      <c r="AW958" s="8"/>
      <c r="AX958" s="8"/>
    </row>
    <row r="959" spans="1:50" ht="14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8"/>
      <c r="AM959" s="8"/>
      <c r="AN959" s="8"/>
      <c r="AO959" s="8"/>
      <c r="AP959" s="8"/>
      <c r="AQ959" s="8"/>
      <c r="AR959" s="8"/>
      <c r="AS959" s="8"/>
      <c r="AT959" s="8"/>
      <c r="AU959" s="8"/>
      <c r="AV959" s="8"/>
      <c r="AW959" s="8"/>
      <c r="AX959" s="8"/>
    </row>
    <row r="960" spans="1:50" ht="14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8"/>
      <c r="AM960" s="8"/>
      <c r="AN960" s="8"/>
      <c r="AO960" s="8"/>
      <c r="AP960" s="8"/>
      <c r="AQ960" s="8"/>
      <c r="AR960" s="8"/>
      <c r="AS960" s="8"/>
      <c r="AT960" s="8"/>
      <c r="AU960" s="8"/>
      <c r="AV960" s="8"/>
      <c r="AW960" s="8"/>
      <c r="AX960" s="8"/>
    </row>
    <row r="961" spans="1:50" ht="14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8"/>
      <c r="AM961" s="8"/>
      <c r="AN961" s="8"/>
      <c r="AO961" s="8"/>
      <c r="AP961" s="8"/>
      <c r="AQ961" s="8"/>
      <c r="AR961" s="8"/>
      <c r="AS961" s="8"/>
      <c r="AT961" s="8"/>
      <c r="AU961" s="8"/>
      <c r="AV961" s="8"/>
      <c r="AW961" s="8"/>
      <c r="AX961" s="8"/>
    </row>
    <row r="962" spans="1:50" ht="14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8"/>
      <c r="AM962" s="8"/>
      <c r="AN962" s="8"/>
      <c r="AO962" s="8"/>
      <c r="AP962" s="8"/>
      <c r="AQ962" s="8"/>
      <c r="AR962" s="8"/>
      <c r="AS962" s="8"/>
      <c r="AT962" s="8"/>
      <c r="AU962" s="8"/>
      <c r="AV962" s="8"/>
      <c r="AW962" s="8"/>
      <c r="AX962" s="8"/>
    </row>
    <row r="963" spans="1:50" ht="14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  <c r="AM963" s="8"/>
      <c r="AN963" s="8"/>
      <c r="AO963" s="8"/>
      <c r="AP963" s="8"/>
      <c r="AQ963" s="8"/>
      <c r="AR963" s="8"/>
      <c r="AS963" s="8"/>
      <c r="AT963" s="8"/>
      <c r="AU963" s="8"/>
      <c r="AV963" s="8"/>
      <c r="AW963" s="8"/>
      <c r="AX963" s="8"/>
    </row>
    <row r="964" spans="1:50" ht="14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  <c r="AL964" s="8"/>
      <c r="AM964" s="8"/>
      <c r="AN964" s="8"/>
      <c r="AO964" s="8"/>
      <c r="AP964" s="8"/>
      <c r="AQ964" s="8"/>
      <c r="AR964" s="8"/>
      <c r="AS964" s="8"/>
      <c r="AT964" s="8"/>
      <c r="AU964" s="8"/>
      <c r="AV964" s="8"/>
      <c r="AW964" s="8"/>
      <c r="AX964" s="8"/>
    </row>
    <row r="965" spans="1:50" ht="14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  <c r="AL965" s="8"/>
      <c r="AM965" s="8"/>
      <c r="AN965" s="8"/>
      <c r="AO965" s="8"/>
      <c r="AP965" s="8"/>
      <c r="AQ965" s="8"/>
      <c r="AR965" s="8"/>
      <c r="AS965" s="8"/>
      <c r="AT965" s="8"/>
      <c r="AU965" s="8"/>
      <c r="AV965" s="8"/>
      <c r="AW965" s="8"/>
      <c r="AX965" s="8"/>
    </row>
    <row r="966" spans="1:50" ht="14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  <c r="AL966" s="8"/>
      <c r="AM966" s="8"/>
      <c r="AN966" s="8"/>
      <c r="AO966" s="8"/>
      <c r="AP966" s="8"/>
      <c r="AQ966" s="8"/>
      <c r="AR966" s="8"/>
      <c r="AS966" s="8"/>
      <c r="AT966" s="8"/>
      <c r="AU966" s="8"/>
      <c r="AV966" s="8"/>
      <c r="AW966" s="8"/>
      <c r="AX966" s="8"/>
    </row>
    <row r="967" spans="1:50" ht="14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  <c r="AL967" s="8"/>
      <c r="AM967" s="8"/>
      <c r="AN967" s="8"/>
      <c r="AO967" s="8"/>
      <c r="AP967" s="8"/>
      <c r="AQ967" s="8"/>
      <c r="AR967" s="8"/>
      <c r="AS967" s="8"/>
      <c r="AT967" s="8"/>
      <c r="AU967" s="8"/>
      <c r="AV967" s="8"/>
      <c r="AW967" s="8"/>
      <c r="AX967" s="8"/>
    </row>
    <row r="968" spans="1:50" ht="14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8"/>
      <c r="AM968" s="8"/>
      <c r="AN968" s="8"/>
      <c r="AO968" s="8"/>
      <c r="AP968" s="8"/>
      <c r="AQ968" s="8"/>
      <c r="AR968" s="8"/>
      <c r="AS968" s="8"/>
      <c r="AT968" s="8"/>
      <c r="AU968" s="8"/>
      <c r="AV968" s="8"/>
      <c r="AW968" s="8"/>
      <c r="AX968" s="8"/>
    </row>
    <row r="969" spans="1:50" ht="14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8"/>
      <c r="AM969" s="8"/>
      <c r="AN969" s="8"/>
      <c r="AO969" s="8"/>
      <c r="AP969" s="8"/>
      <c r="AQ969" s="8"/>
      <c r="AR969" s="8"/>
      <c r="AS969" s="8"/>
      <c r="AT969" s="8"/>
      <c r="AU969" s="8"/>
      <c r="AV969" s="8"/>
      <c r="AW969" s="8"/>
      <c r="AX969" s="8"/>
    </row>
    <row r="970" spans="1:50" ht="14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8"/>
      <c r="AM970" s="8"/>
      <c r="AN970" s="8"/>
      <c r="AO970" s="8"/>
      <c r="AP970" s="8"/>
      <c r="AQ970" s="8"/>
      <c r="AR970" s="8"/>
      <c r="AS970" s="8"/>
      <c r="AT970" s="8"/>
      <c r="AU970" s="8"/>
      <c r="AV970" s="8"/>
      <c r="AW970" s="8"/>
      <c r="AX970" s="8"/>
    </row>
    <row r="971" spans="1:50" ht="14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8"/>
      <c r="AM971" s="8"/>
      <c r="AN971" s="8"/>
      <c r="AO971" s="8"/>
      <c r="AP971" s="8"/>
      <c r="AQ971" s="8"/>
      <c r="AR971" s="8"/>
      <c r="AS971" s="8"/>
      <c r="AT971" s="8"/>
      <c r="AU971" s="8"/>
      <c r="AV971" s="8"/>
      <c r="AW971" s="8"/>
      <c r="AX971" s="8"/>
    </row>
    <row r="972" spans="1:50" ht="14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8"/>
      <c r="AM972" s="8"/>
      <c r="AN972" s="8"/>
      <c r="AO972" s="8"/>
      <c r="AP972" s="8"/>
      <c r="AQ972" s="8"/>
      <c r="AR972" s="8"/>
      <c r="AS972" s="8"/>
      <c r="AT972" s="8"/>
      <c r="AU972" s="8"/>
      <c r="AV972" s="8"/>
      <c r="AW972" s="8"/>
      <c r="AX972" s="8"/>
    </row>
    <row r="973" spans="1:50" ht="14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8"/>
      <c r="AM973" s="8"/>
      <c r="AN973" s="8"/>
      <c r="AO973" s="8"/>
      <c r="AP973" s="8"/>
      <c r="AQ973" s="8"/>
      <c r="AR973" s="8"/>
      <c r="AS973" s="8"/>
      <c r="AT973" s="8"/>
      <c r="AU973" s="8"/>
      <c r="AV973" s="8"/>
      <c r="AW973" s="8"/>
      <c r="AX973" s="8"/>
    </row>
    <row r="974" spans="1:50" ht="14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  <c r="AL974" s="8"/>
      <c r="AM974" s="8"/>
      <c r="AN974" s="8"/>
      <c r="AO974" s="8"/>
      <c r="AP974" s="8"/>
      <c r="AQ974" s="8"/>
      <c r="AR974" s="8"/>
      <c r="AS974" s="8"/>
      <c r="AT974" s="8"/>
      <c r="AU974" s="8"/>
      <c r="AV974" s="8"/>
      <c r="AW974" s="8"/>
      <c r="AX974" s="8"/>
    </row>
    <row r="975" spans="1:50" ht="14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  <c r="AL975" s="8"/>
      <c r="AM975" s="8"/>
      <c r="AN975" s="8"/>
      <c r="AO975" s="8"/>
      <c r="AP975" s="8"/>
      <c r="AQ975" s="8"/>
      <c r="AR975" s="8"/>
      <c r="AS975" s="8"/>
      <c r="AT975" s="8"/>
      <c r="AU975" s="8"/>
      <c r="AV975" s="8"/>
      <c r="AW975" s="8"/>
      <c r="AX975" s="8"/>
    </row>
    <row r="976" spans="1:50" ht="14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  <c r="AL976" s="8"/>
      <c r="AM976" s="8"/>
      <c r="AN976" s="8"/>
      <c r="AO976" s="8"/>
      <c r="AP976" s="8"/>
      <c r="AQ976" s="8"/>
      <c r="AR976" s="8"/>
      <c r="AS976" s="8"/>
      <c r="AT976" s="8"/>
      <c r="AU976" s="8"/>
      <c r="AV976" s="8"/>
      <c r="AW976" s="8"/>
      <c r="AX976" s="8"/>
    </row>
    <row r="977" spans="1:50" ht="14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  <c r="AL977" s="8"/>
      <c r="AM977" s="8"/>
      <c r="AN977" s="8"/>
      <c r="AO977" s="8"/>
      <c r="AP977" s="8"/>
      <c r="AQ977" s="8"/>
      <c r="AR977" s="8"/>
      <c r="AS977" s="8"/>
      <c r="AT977" s="8"/>
      <c r="AU977" s="8"/>
      <c r="AV977" s="8"/>
      <c r="AW977" s="8"/>
      <c r="AX977" s="8"/>
    </row>
    <row r="978" spans="1:50" ht="14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  <c r="AL978" s="8"/>
      <c r="AM978" s="8"/>
      <c r="AN978" s="8"/>
      <c r="AO978" s="8"/>
      <c r="AP978" s="8"/>
      <c r="AQ978" s="8"/>
      <c r="AR978" s="8"/>
      <c r="AS978" s="8"/>
      <c r="AT978" s="8"/>
      <c r="AU978" s="8"/>
      <c r="AV978" s="8"/>
      <c r="AW978" s="8"/>
      <c r="AX978" s="8"/>
    </row>
    <row r="979" spans="1:50" ht="14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  <c r="AL979" s="8"/>
      <c r="AM979" s="8"/>
      <c r="AN979" s="8"/>
      <c r="AO979" s="8"/>
      <c r="AP979" s="8"/>
      <c r="AQ979" s="8"/>
      <c r="AR979" s="8"/>
      <c r="AS979" s="8"/>
      <c r="AT979" s="8"/>
      <c r="AU979" s="8"/>
      <c r="AV979" s="8"/>
      <c r="AW979" s="8"/>
      <c r="AX979" s="8"/>
    </row>
    <row r="980" spans="1:50" ht="14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  <c r="AL980" s="8"/>
      <c r="AM980" s="8"/>
      <c r="AN980" s="8"/>
      <c r="AO980" s="8"/>
      <c r="AP980" s="8"/>
      <c r="AQ980" s="8"/>
      <c r="AR980" s="8"/>
      <c r="AS980" s="8"/>
      <c r="AT980" s="8"/>
      <c r="AU980" s="8"/>
      <c r="AV980" s="8"/>
      <c r="AW980" s="8"/>
      <c r="AX980" s="8"/>
    </row>
    <row r="981" spans="1:50" ht="14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  <c r="AL981" s="8"/>
      <c r="AM981" s="8"/>
      <c r="AN981" s="8"/>
      <c r="AO981" s="8"/>
      <c r="AP981" s="8"/>
      <c r="AQ981" s="8"/>
      <c r="AR981" s="8"/>
      <c r="AS981" s="8"/>
      <c r="AT981" s="8"/>
      <c r="AU981" s="8"/>
      <c r="AV981" s="8"/>
      <c r="AW981" s="8"/>
      <c r="AX981" s="8"/>
    </row>
    <row r="982" spans="1:50" ht="14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  <c r="AL982" s="8"/>
      <c r="AM982" s="8"/>
      <c r="AN982" s="8"/>
      <c r="AO982" s="8"/>
      <c r="AP982" s="8"/>
      <c r="AQ982" s="8"/>
      <c r="AR982" s="8"/>
      <c r="AS982" s="8"/>
      <c r="AT982" s="8"/>
      <c r="AU982" s="8"/>
      <c r="AV982" s="8"/>
      <c r="AW982" s="8"/>
      <c r="AX982" s="8"/>
    </row>
    <row r="983" spans="1:50" ht="14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  <c r="AL983" s="8"/>
      <c r="AM983" s="8"/>
      <c r="AN983" s="8"/>
      <c r="AO983" s="8"/>
      <c r="AP983" s="8"/>
      <c r="AQ983" s="8"/>
      <c r="AR983" s="8"/>
      <c r="AS983" s="8"/>
      <c r="AT983" s="8"/>
      <c r="AU983" s="8"/>
      <c r="AV983" s="8"/>
      <c r="AW983" s="8"/>
      <c r="AX983" s="8"/>
    </row>
    <row r="984" spans="1:50" ht="14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  <c r="AL984" s="8"/>
      <c r="AM984" s="8"/>
      <c r="AN984" s="8"/>
      <c r="AO984" s="8"/>
      <c r="AP984" s="8"/>
      <c r="AQ984" s="8"/>
      <c r="AR984" s="8"/>
      <c r="AS984" s="8"/>
      <c r="AT984" s="8"/>
      <c r="AU984" s="8"/>
      <c r="AV984" s="8"/>
      <c r="AW984" s="8"/>
      <c r="AX984" s="8"/>
    </row>
    <row r="985" spans="1:50" ht="14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  <c r="AL985" s="8"/>
      <c r="AM985" s="8"/>
      <c r="AN985" s="8"/>
      <c r="AO985" s="8"/>
      <c r="AP985" s="8"/>
      <c r="AQ985" s="8"/>
      <c r="AR985" s="8"/>
      <c r="AS985" s="8"/>
      <c r="AT985" s="8"/>
      <c r="AU985" s="8"/>
      <c r="AV985" s="8"/>
      <c r="AW985" s="8"/>
      <c r="AX985" s="8"/>
    </row>
    <row r="986" spans="1:50" ht="14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8"/>
      <c r="AM986" s="8"/>
      <c r="AN986" s="8"/>
      <c r="AO986" s="8"/>
      <c r="AP986" s="8"/>
      <c r="AQ986" s="8"/>
      <c r="AR986" s="8"/>
      <c r="AS986" s="8"/>
      <c r="AT986" s="8"/>
      <c r="AU986" s="8"/>
      <c r="AV986" s="8"/>
      <c r="AW986" s="8"/>
      <c r="AX986" s="8"/>
    </row>
    <row r="987" spans="1:50" ht="14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  <c r="AL987" s="8"/>
      <c r="AM987" s="8"/>
      <c r="AN987" s="8"/>
      <c r="AO987" s="8"/>
      <c r="AP987" s="8"/>
      <c r="AQ987" s="8"/>
      <c r="AR987" s="8"/>
      <c r="AS987" s="8"/>
      <c r="AT987" s="8"/>
      <c r="AU987" s="8"/>
      <c r="AV987" s="8"/>
      <c r="AW987" s="8"/>
      <c r="AX987" s="8"/>
    </row>
    <row r="988" spans="1:50" ht="14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  <c r="AL988" s="8"/>
      <c r="AM988" s="8"/>
      <c r="AN988" s="8"/>
      <c r="AO988" s="8"/>
      <c r="AP988" s="8"/>
      <c r="AQ988" s="8"/>
      <c r="AR988" s="8"/>
      <c r="AS988" s="8"/>
      <c r="AT988" s="8"/>
      <c r="AU988" s="8"/>
      <c r="AV988" s="8"/>
      <c r="AW988" s="8"/>
      <c r="AX988" s="8"/>
    </row>
    <row r="989" spans="1:50" ht="14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  <c r="AL989" s="8"/>
      <c r="AM989" s="8"/>
      <c r="AN989" s="8"/>
      <c r="AO989" s="8"/>
      <c r="AP989" s="8"/>
      <c r="AQ989" s="8"/>
      <c r="AR989" s="8"/>
      <c r="AS989" s="8"/>
      <c r="AT989" s="8"/>
      <c r="AU989" s="8"/>
      <c r="AV989" s="8"/>
      <c r="AW989" s="8"/>
      <c r="AX989" s="8"/>
    </row>
    <row r="990" spans="1:50" ht="14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8"/>
      <c r="AM990" s="8"/>
      <c r="AN990" s="8"/>
      <c r="AO990" s="8"/>
      <c r="AP990" s="8"/>
      <c r="AQ990" s="8"/>
      <c r="AR990" s="8"/>
      <c r="AS990" s="8"/>
      <c r="AT990" s="8"/>
      <c r="AU990" s="8"/>
      <c r="AV990" s="8"/>
      <c r="AW990" s="8"/>
      <c r="AX990" s="8"/>
    </row>
    <row r="991" spans="1:50" ht="14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  <c r="AL991" s="8"/>
      <c r="AM991" s="8"/>
      <c r="AN991" s="8"/>
      <c r="AO991" s="8"/>
      <c r="AP991" s="8"/>
      <c r="AQ991" s="8"/>
      <c r="AR991" s="8"/>
      <c r="AS991" s="8"/>
      <c r="AT991" s="8"/>
      <c r="AU991" s="8"/>
      <c r="AV991" s="8"/>
      <c r="AW991" s="8"/>
      <c r="AX991" s="8"/>
    </row>
    <row r="992" spans="1:50" ht="14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  <c r="AL992" s="8"/>
      <c r="AM992" s="8"/>
      <c r="AN992" s="8"/>
      <c r="AO992" s="8"/>
      <c r="AP992" s="8"/>
      <c r="AQ992" s="8"/>
      <c r="AR992" s="8"/>
      <c r="AS992" s="8"/>
      <c r="AT992" s="8"/>
      <c r="AU992" s="8"/>
      <c r="AV992" s="8"/>
      <c r="AW992" s="8"/>
      <c r="AX992" s="8"/>
    </row>
    <row r="993" spans="1:50" ht="14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  <c r="AL993" s="8"/>
      <c r="AM993" s="8"/>
      <c r="AN993" s="8"/>
      <c r="AO993" s="8"/>
      <c r="AP993" s="8"/>
      <c r="AQ993" s="8"/>
      <c r="AR993" s="8"/>
      <c r="AS993" s="8"/>
      <c r="AT993" s="8"/>
      <c r="AU993" s="8"/>
      <c r="AV993" s="8"/>
      <c r="AW993" s="8"/>
      <c r="AX993" s="8"/>
    </row>
    <row r="994" spans="1:50" ht="14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  <c r="AL994" s="8"/>
      <c r="AM994" s="8"/>
      <c r="AN994" s="8"/>
      <c r="AO994" s="8"/>
      <c r="AP994" s="8"/>
      <c r="AQ994" s="8"/>
      <c r="AR994" s="8"/>
      <c r="AS994" s="8"/>
      <c r="AT994" s="8"/>
      <c r="AU994" s="8"/>
      <c r="AV994" s="8"/>
      <c r="AW994" s="8"/>
      <c r="AX994" s="8"/>
    </row>
  </sheetData>
  <mergeCells count="54">
    <mergeCell ref="B55:C55"/>
    <mergeCell ref="B56:C56"/>
    <mergeCell ref="B57:C57"/>
    <mergeCell ref="B16:B29"/>
    <mergeCell ref="C21:C31"/>
    <mergeCell ref="B30:B31"/>
    <mergeCell ref="B33:B46"/>
    <mergeCell ref="C33:C37"/>
    <mergeCell ref="C38:C48"/>
    <mergeCell ref="B47:B48"/>
    <mergeCell ref="B50:C50"/>
    <mergeCell ref="B51:C51"/>
    <mergeCell ref="B52:C52"/>
    <mergeCell ref="B53:C53"/>
    <mergeCell ref="B54:C54"/>
    <mergeCell ref="B4:C14"/>
    <mergeCell ref="C16:C20"/>
    <mergeCell ref="E16:F16"/>
    <mergeCell ref="H16:J16"/>
    <mergeCell ref="B2:C2"/>
    <mergeCell ref="D2:F2"/>
    <mergeCell ref="I4:J4"/>
    <mergeCell ref="I5:J5"/>
    <mergeCell ref="I6:J6"/>
    <mergeCell ref="I7:J7"/>
    <mergeCell ref="E20:F20"/>
    <mergeCell ref="I8:J8"/>
    <mergeCell ref="I9:J9"/>
    <mergeCell ref="E17:F17"/>
    <mergeCell ref="E18:F18"/>
    <mergeCell ref="E19:F19"/>
    <mergeCell ref="K10:K11"/>
    <mergeCell ref="I10:J11"/>
    <mergeCell ref="I12:J13"/>
    <mergeCell ref="K12:K13"/>
    <mergeCell ref="K54:K57"/>
    <mergeCell ref="K50:K53"/>
    <mergeCell ref="H17:J17"/>
    <mergeCell ref="E36:F36"/>
    <mergeCell ref="E37:F37"/>
    <mergeCell ref="D50:G50"/>
    <mergeCell ref="I50:J52"/>
    <mergeCell ref="D51:G51"/>
    <mergeCell ref="F52:G53"/>
    <mergeCell ref="F54:G55"/>
    <mergeCell ref="I54:J56"/>
    <mergeCell ref="D56:G57"/>
    <mergeCell ref="I57:J57"/>
    <mergeCell ref="I53:J53"/>
    <mergeCell ref="E33:F33"/>
    <mergeCell ref="H33:J33"/>
    <mergeCell ref="E34:F34"/>
    <mergeCell ref="H34:J34"/>
    <mergeCell ref="E35:F35"/>
  </mergeCells>
  <phoneticPr fontId="15"/>
  <dataValidations count="15">
    <dataValidation type="list" allowBlank="1" showErrorMessage="1" sqref="G13" xr:uid="{00000000-0002-0000-0A00-000000000000}">
      <formula1>"会社員,経営者,役員,公務員,団体職員,自営業,フリーランス,専門職,パート,アルバイト,主婦（夫）,学生,その他"</formula1>
    </dataValidation>
    <dataValidation type="list" allowBlank="1" showErrorMessage="1" sqref="K9" xr:uid="{00000000-0002-0000-0A00-000001000000}">
      <formula1>"試合得点,功績"</formula1>
    </dataValidation>
    <dataValidation type="list" allowBlank="1" showErrorMessage="1" sqref="E55" xr:uid="{00000000-0002-0000-0A00-000002000000}">
      <formula1>"インターナショナル,コンチネンタル,全柔連S,全柔連A,全柔連B,全柔連C"</formula1>
    </dataValidation>
    <dataValidation type="list" allowBlank="1" showErrorMessage="1" sqref="E14" xr:uid="{00000000-0002-0000-0A00-000003000000}">
      <formula1>"五段,六段,七段"</formula1>
    </dataValidation>
    <dataValidation type="list" allowBlank="1" showErrorMessage="1" sqref="K5" xr:uid="{00000000-0002-0000-0A00-000004000000}">
      <formula1>"七段,八段"</formula1>
    </dataValidation>
    <dataValidation type="list" allowBlank="1" showErrorMessage="1" sqref="E22:E31 E39:E48" xr:uid="{00000000-0002-0000-0A00-000005000000}">
      <formula1>"全国高段者大会,地区高段者大会,府県高段者大会,日本ベテランズ国際柔道大会,全国柔道整復師高段者大会"</formula1>
    </dataValidation>
    <dataValidation type="list" allowBlank="1" showErrorMessage="1" sqref="I22:I31 I39:I48" xr:uid="{00000000-0002-0000-0A00-000006000000}">
      <formula1>"◯,×,△"</formula1>
    </dataValidation>
    <dataValidation type="list" allowBlank="1" showErrorMessage="1" sqref="K12 B30 B47 B53 I53 B55 B57 I57" xr:uid="{00000000-0002-0000-0A00-000008000000}">
      <formula1>"秀,優,良,可"</formula1>
    </dataValidation>
    <dataValidation type="list" allowBlank="1" showErrorMessage="1" sqref="G17:G20 G34:G37" xr:uid="{00000000-0002-0000-0A00-000009000000}">
      <formula1>"優勝,2位,3位,出場"</formula1>
    </dataValidation>
    <dataValidation type="list" allowBlank="1" showErrorMessage="1" sqref="D2" xr:uid="{00000000-0002-0000-0A00-00000A000000}">
      <formula1>"01_一般社団法人 北海道柔道連盟,110_東北柔道連盟,111_関東柔道連合会,43_公益財団法人 東京都柔道連盟,112_北信越柔道連盟,113_東海柔道連合会,114_近畿柔道連盟,115_中国地区柔道連盟,116_四国柔道連盟,117_九州柔道協会,109_本館"</formula1>
    </dataValidation>
    <dataValidation type="list" allowBlank="1" showErrorMessage="1" sqref="D53" xr:uid="{00000000-0002-0000-0A00-00000B000000}">
      <formula1>"投の形（手・腰・足）,投の形,固の形,柔の形,極の形,講道館護身術,五の形,古式の形"</formula1>
    </dataValidation>
    <dataValidation type="list" allowBlank="1" showErrorMessage="1" sqref="E53" xr:uid="{00000000-0002-0000-0A00-00000C000000}">
      <formula1>"秀,優,良,可,不可"</formula1>
    </dataValidation>
    <dataValidation type="list" allowBlank="1" showErrorMessage="1" sqref="H22:H31 H39:H48" xr:uid="{00000000-0002-0000-0A00-00000D000000}">
      <formula1>"初段,弐段,参段,四段,五段,六段,七段,八段"</formula1>
    </dataValidation>
    <dataValidation type="list" allowBlank="1" showErrorMessage="1" sqref="E8" xr:uid="{00000000-0002-0000-0A00-00000E000000}">
      <formula1>"有,無"</formula1>
    </dataValidation>
    <dataValidation type="list" allowBlank="1" showErrorMessage="1" sqref="G10" xr:uid="{00000000-0002-0000-0A00-00000F000000}">
      <formula1>"男,女"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A00-000007000000}">
          <x14:formula1>
            <xm:f>リスト表!$E$3:$E$112</xm:f>
          </x14:formula1>
          <xm:sqref>K4</xm:sqref>
        </x14:dataValidation>
        <x14:dataValidation type="list" allowBlank="1" showErrorMessage="1" xr:uid="{0F9C308D-4DB7-4D28-AFA4-28CBA775DD45}">
          <x14:formula1>
            <xm:f>リスト表!$E$3:$E$113</xm:f>
          </x14:formula1>
          <xm:sqref>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95F27-00F1-44F5-9909-EEDF4428628B}">
  <dimension ref="A1:E230"/>
  <sheetViews>
    <sheetView topLeftCell="A75" workbookViewId="0">
      <selection activeCell="K106" sqref="K106"/>
    </sheetView>
  </sheetViews>
  <sheetFormatPr defaultRowHeight="12.75"/>
  <cols>
    <col min="1" max="1" width="11" style="3" customWidth="1"/>
    <col min="2" max="2" width="3.7109375" style="3" bestFit="1" customWidth="1"/>
    <col min="3" max="3" width="36.85546875" style="3" bestFit="1" customWidth="1"/>
    <col min="4" max="4" width="9.7109375" style="3" customWidth="1"/>
    <col min="5" max="5" width="49.28515625" style="3" bestFit="1" customWidth="1"/>
    <col min="6" max="16384" width="9.140625" style="3"/>
  </cols>
  <sheetData>
    <row r="1" spans="1:5">
      <c r="A1" s="5"/>
      <c r="B1" s="4"/>
    </row>
    <row r="2" spans="1:5">
      <c r="A2" s="5"/>
      <c r="B2" s="4"/>
    </row>
    <row r="3" spans="1:5">
      <c r="A3" s="5"/>
      <c r="B3" s="3">
        <v>1</v>
      </c>
      <c r="C3" s="4" t="s">
        <v>288</v>
      </c>
      <c r="E3" s="3" t="s">
        <v>166</v>
      </c>
    </row>
    <row r="4" spans="1:5">
      <c r="A4" s="5"/>
      <c r="B4" s="3">
        <v>2</v>
      </c>
      <c r="C4" s="3" t="s">
        <v>287</v>
      </c>
      <c r="E4" s="3" t="s">
        <v>168</v>
      </c>
    </row>
    <row r="5" spans="1:5">
      <c r="A5" s="5"/>
      <c r="B5" s="3">
        <v>3</v>
      </c>
      <c r="C5" s="3" t="s">
        <v>286</v>
      </c>
      <c r="E5" s="3" t="s">
        <v>167</v>
      </c>
    </row>
    <row r="6" spans="1:5">
      <c r="A6" s="5"/>
      <c r="B6" s="3">
        <v>4</v>
      </c>
      <c r="C6" s="3" t="s">
        <v>285</v>
      </c>
      <c r="E6" s="3" t="s">
        <v>165</v>
      </c>
    </row>
    <row r="7" spans="1:5">
      <c r="A7" s="5"/>
      <c r="B7" s="3">
        <v>5</v>
      </c>
      <c r="C7" s="3" t="s">
        <v>284</v>
      </c>
      <c r="E7" s="3" t="s">
        <v>163</v>
      </c>
    </row>
    <row r="8" spans="1:5">
      <c r="A8" s="5"/>
      <c r="B8" s="3">
        <v>6</v>
      </c>
      <c r="C8" s="3" t="s">
        <v>283</v>
      </c>
      <c r="E8" s="3" t="s">
        <v>161</v>
      </c>
    </row>
    <row r="9" spans="1:5">
      <c r="A9" s="5"/>
      <c r="B9" s="3">
        <v>7</v>
      </c>
      <c r="C9" s="3" t="s">
        <v>282</v>
      </c>
      <c r="E9" s="3" t="s">
        <v>159</v>
      </c>
    </row>
    <row r="10" spans="1:5">
      <c r="A10" s="5"/>
      <c r="B10" s="3">
        <v>8</v>
      </c>
      <c r="C10" s="3" t="s">
        <v>281</v>
      </c>
      <c r="E10" s="3" t="s">
        <v>157</v>
      </c>
    </row>
    <row r="11" spans="1:5">
      <c r="A11" s="5"/>
      <c r="B11" s="3">
        <v>9</v>
      </c>
      <c r="C11" s="3" t="s">
        <v>280</v>
      </c>
      <c r="E11" s="3" t="s">
        <v>155</v>
      </c>
    </row>
    <row r="12" spans="1:5">
      <c r="A12" s="5"/>
      <c r="B12" s="3">
        <v>10</v>
      </c>
      <c r="C12" s="3" t="s">
        <v>279</v>
      </c>
      <c r="E12" s="3" t="s">
        <v>153</v>
      </c>
    </row>
    <row r="13" spans="1:5">
      <c r="A13" s="5"/>
      <c r="B13" s="3">
        <v>11</v>
      </c>
      <c r="C13" s="3" t="s">
        <v>278</v>
      </c>
      <c r="E13" s="3" t="s">
        <v>151</v>
      </c>
    </row>
    <row r="14" spans="1:5">
      <c r="A14" s="5"/>
      <c r="B14" s="3">
        <v>12</v>
      </c>
      <c r="C14" s="3" t="s">
        <v>277</v>
      </c>
      <c r="E14" s="3" t="s">
        <v>149</v>
      </c>
    </row>
    <row r="15" spans="1:5">
      <c r="A15" s="5"/>
      <c r="B15" s="3">
        <v>13</v>
      </c>
      <c r="C15" s="3" t="s">
        <v>276</v>
      </c>
      <c r="E15" s="3" t="s">
        <v>147</v>
      </c>
    </row>
    <row r="16" spans="1:5">
      <c r="A16" s="5"/>
      <c r="B16" s="3">
        <v>14</v>
      </c>
      <c r="C16" s="3" t="s">
        <v>275</v>
      </c>
      <c r="E16" s="3" t="s">
        <v>146</v>
      </c>
    </row>
    <row r="17" spans="1:5">
      <c r="A17" s="5"/>
      <c r="B17" s="3">
        <v>15</v>
      </c>
      <c r="C17" s="3" t="s">
        <v>274</v>
      </c>
      <c r="E17" s="3" t="s">
        <v>145</v>
      </c>
    </row>
    <row r="18" spans="1:5">
      <c r="A18" s="5"/>
      <c r="B18" s="3">
        <v>16</v>
      </c>
      <c r="C18" s="3" t="s">
        <v>273</v>
      </c>
      <c r="E18" s="3" t="s">
        <v>144</v>
      </c>
    </row>
    <row r="19" spans="1:5">
      <c r="A19" s="5"/>
      <c r="B19" s="3">
        <v>18</v>
      </c>
      <c r="C19" s="3" t="s">
        <v>272</v>
      </c>
      <c r="E19" s="3" t="s">
        <v>143</v>
      </c>
    </row>
    <row r="20" spans="1:5">
      <c r="A20" s="5"/>
      <c r="B20" s="3">
        <v>110</v>
      </c>
      <c r="C20" s="3" t="s">
        <v>271</v>
      </c>
      <c r="E20" s="3" t="s">
        <v>164</v>
      </c>
    </row>
    <row r="21" spans="1:5">
      <c r="A21" s="5"/>
      <c r="B21" s="3">
        <v>19</v>
      </c>
      <c r="C21" s="3" t="s">
        <v>270</v>
      </c>
      <c r="E21" s="3" t="s">
        <v>142</v>
      </c>
    </row>
    <row r="22" spans="1:5">
      <c r="A22" s="5"/>
      <c r="B22" s="3">
        <v>20</v>
      </c>
      <c r="C22" s="3" t="s">
        <v>269</v>
      </c>
      <c r="E22" s="3" t="s">
        <v>141</v>
      </c>
    </row>
    <row r="23" spans="1:5">
      <c r="A23" s="5"/>
      <c r="B23" s="3">
        <v>21</v>
      </c>
      <c r="C23" s="3" t="s">
        <v>268</v>
      </c>
      <c r="E23" s="3" t="s">
        <v>140</v>
      </c>
    </row>
    <row r="24" spans="1:5">
      <c r="A24" s="5"/>
      <c r="B24" s="3">
        <v>22</v>
      </c>
      <c r="C24" s="3" t="s">
        <v>267</v>
      </c>
      <c r="E24" s="3" t="s">
        <v>139</v>
      </c>
    </row>
    <row r="25" spans="1:5">
      <c r="A25" s="5"/>
      <c r="B25" s="3">
        <v>23</v>
      </c>
      <c r="C25" s="3" t="s">
        <v>266</v>
      </c>
      <c r="E25" s="3" t="s">
        <v>138</v>
      </c>
    </row>
    <row r="26" spans="1:5">
      <c r="A26" s="5"/>
      <c r="B26" s="3">
        <v>24</v>
      </c>
      <c r="C26" s="3" t="s">
        <v>265</v>
      </c>
      <c r="E26" s="3" t="s">
        <v>137</v>
      </c>
    </row>
    <row r="27" spans="1:5">
      <c r="A27" s="5"/>
      <c r="B27" s="3">
        <v>25</v>
      </c>
      <c r="C27" s="3" t="s">
        <v>264</v>
      </c>
      <c r="E27" s="3" t="s">
        <v>136</v>
      </c>
    </row>
    <row r="28" spans="1:5">
      <c r="A28" s="5"/>
      <c r="B28" s="3">
        <v>26</v>
      </c>
      <c r="C28" s="3" t="s">
        <v>263</v>
      </c>
      <c r="E28" s="3" t="s">
        <v>135</v>
      </c>
    </row>
    <row r="29" spans="1:5">
      <c r="A29" s="5"/>
      <c r="B29" s="3">
        <v>27</v>
      </c>
      <c r="C29" s="3" t="s">
        <v>262</v>
      </c>
      <c r="E29" s="3" t="s">
        <v>134</v>
      </c>
    </row>
    <row r="30" spans="1:5">
      <c r="A30" s="5"/>
      <c r="B30" s="3">
        <v>28</v>
      </c>
      <c r="C30" s="3" t="s">
        <v>261</v>
      </c>
      <c r="E30" s="3" t="s">
        <v>133</v>
      </c>
    </row>
    <row r="31" spans="1:5">
      <c r="A31" s="5"/>
      <c r="B31" s="3">
        <v>29</v>
      </c>
      <c r="C31" s="3" t="s">
        <v>260</v>
      </c>
      <c r="E31" s="3" t="s">
        <v>132</v>
      </c>
    </row>
    <row r="32" spans="1:5">
      <c r="A32" s="5"/>
      <c r="B32" s="3">
        <v>30</v>
      </c>
      <c r="C32" s="3" t="s">
        <v>259</v>
      </c>
      <c r="E32" s="3" t="s">
        <v>131</v>
      </c>
    </row>
    <row r="33" spans="1:5">
      <c r="A33" s="5"/>
      <c r="B33" s="3">
        <v>31</v>
      </c>
      <c r="C33" s="3" t="s">
        <v>258</v>
      </c>
      <c r="E33" s="3" t="s">
        <v>130</v>
      </c>
    </row>
    <row r="34" spans="1:5">
      <c r="A34" s="5"/>
      <c r="B34" s="3">
        <v>32</v>
      </c>
      <c r="C34" s="3" t="s">
        <v>257</v>
      </c>
      <c r="E34" s="3" t="s">
        <v>129</v>
      </c>
    </row>
    <row r="35" spans="1:5">
      <c r="A35" s="5"/>
      <c r="B35" s="3">
        <v>33</v>
      </c>
      <c r="C35" s="3" t="s">
        <v>256</v>
      </c>
      <c r="E35" s="3" t="s">
        <v>128</v>
      </c>
    </row>
    <row r="36" spans="1:5">
      <c r="A36" s="5"/>
      <c r="B36" s="3">
        <v>111</v>
      </c>
      <c r="C36" s="3" t="s">
        <v>255</v>
      </c>
      <c r="E36" s="3" t="s">
        <v>162</v>
      </c>
    </row>
    <row r="37" spans="1:5">
      <c r="A37" s="5"/>
      <c r="B37" s="3">
        <v>34</v>
      </c>
      <c r="C37" s="3" t="s">
        <v>254</v>
      </c>
      <c r="E37" s="3" t="s">
        <v>127</v>
      </c>
    </row>
    <row r="38" spans="1:5">
      <c r="A38" s="5"/>
      <c r="B38" s="3">
        <v>35</v>
      </c>
      <c r="C38" s="3" t="s">
        <v>253</v>
      </c>
      <c r="E38" s="3" t="s">
        <v>126</v>
      </c>
    </row>
    <row r="39" spans="1:5">
      <c r="A39" s="5"/>
      <c r="B39" s="3">
        <v>38</v>
      </c>
      <c r="C39" s="4" t="s">
        <v>252</v>
      </c>
      <c r="E39" s="3" t="s">
        <v>125</v>
      </c>
    </row>
    <row r="40" spans="1:5">
      <c r="A40" s="5"/>
      <c r="B40" s="3">
        <v>39</v>
      </c>
      <c r="C40" s="3" t="s">
        <v>251</v>
      </c>
      <c r="E40" s="3" t="s">
        <v>124</v>
      </c>
    </row>
    <row r="41" spans="1:5">
      <c r="A41" s="5"/>
      <c r="B41" s="3">
        <v>40</v>
      </c>
      <c r="C41" s="3" t="s">
        <v>250</v>
      </c>
      <c r="E41" s="3" t="s">
        <v>123</v>
      </c>
    </row>
    <row r="42" spans="1:5">
      <c r="A42" s="5"/>
      <c r="B42" s="3">
        <v>41</v>
      </c>
      <c r="C42" s="3" t="s">
        <v>249</v>
      </c>
      <c r="E42" s="3" t="s">
        <v>122</v>
      </c>
    </row>
    <row r="43" spans="1:5">
      <c r="A43" s="5"/>
      <c r="B43" s="3">
        <v>42</v>
      </c>
      <c r="C43" s="3" t="s">
        <v>248</v>
      </c>
      <c r="E43" s="3" t="s">
        <v>121</v>
      </c>
    </row>
    <row r="44" spans="1:5">
      <c r="A44" s="5"/>
      <c r="B44" s="3">
        <v>43</v>
      </c>
      <c r="C44" s="3" t="s">
        <v>247</v>
      </c>
      <c r="E44" s="3" t="s">
        <v>160</v>
      </c>
    </row>
    <row r="45" spans="1:5">
      <c r="A45" s="5"/>
      <c r="B45" s="3">
        <v>44</v>
      </c>
      <c r="C45" s="3" t="s">
        <v>246</v>
      </c>
      <c r="E45" s="3" t="s">
        <v>120</v>
      </c>
    </row>
    <row r="46" spans="1:5">
      <c r="A46" s="5"/>
      <c r="B46" s="3">
        <v>45</v>
      </c>
      <c r="C46" s="3" t="s">
        <v>245</v>
      </c>
      <c r="E46" s="3" t="s">
        <v>119</v>
      </c>
    </row>
    <row r="47" spans="1:5">
      <c r="A47" s="5"/>
      <c r="B47" s="3">
        <v>46</v>
      </c>
      <c r="C47" s="3" t="s">
        <v>244</v>
      </c>
      <c r="E47" s="3" t="s">
        <v>118</v>
      </c>
    </row>
    <row r="48" spans="1:5">
      <c r="A48" s="5"/>
      <c r="B48" s="3">
        <v>47</v>
      </c>
      <c r="C48" s="3" t="s">
        <v>243</v>
      </c>
      <c r="E48" s="3" t="s">
        <v>117</v>
      </c>
    </row>
    <row r="49" spans="1:5">
      <c r="A49" s="5"/>
      <c r="B49" s="3">
        <v>48</v>
      </c>
      <c r="C49" s="3" t="s">
        <v>242</v>
      </c>
      <c r="E49" s="3" t="s">
        <v>116</v>
      </c>
    </row>
    <row r="50" spans="1:5">
      <c r="A50" s="5"/>
      <c r="B50" s="3">
        <v>49</v>
      </c>
      <c r="C50" s="3" t="s">
        <v>241</v>
      </c>
      <c r="E50" s="3" t="s">
        <v>115</v>
      </c>
    </row>
    <row r="51" spans="1:5">
      <c r="A51" s="5"/>
      <c r="B51" s="3">
        <v>50</v>
      </c>
      <c r="C51" s="3" t="s">
        <v>240</v>
      </c>
      <c r="E51" s="3" t="s">
        <v>114</v>
      </c>
    </row>
    <row r="52" spans="1:5">
      <c r="A52" s="5"/>
      <c r="B52" s="3">
        <v>51</v>
      </c>
      <c r="C52" s="3" t="s">
        <v>239</v>
      </c>
      <c r="E52" s="3" t="s">
        <v>113</v>
      </c>
    </row>
    <row r="53" spans="1:5">
      <c r="A53" s="5"/>
      <c r="B53" s="3">
        <v>52</v>
      </c>
      <c r="C53" s="3" t="s">
        <v>238</v>
      </c>
      <c r="E53" s="3" t="s">
        <v>112</v>
      </c>
    </row>
    <row r="54" spans="1:5">
      <c r="A54" s="5"/>
      <c r="B54" s="3">
        <v>53</v>
      </c>
      <c r="C54" s="3" t="s">
        <v>237</v>
      </c>
      <c r="E54" s="3" t="s">
        <v>111</v>
      </c>
    </row>
    <row r="55" spans="1:5">
      <c r="A55" s="5"/>
      <c r="B55" s="3">
        <v>54</v>
      </c>
      <c r="C55" s="3" t="s">
        <v>236</v>
      </c>
      <c r="E55" s="3" t="s">
        <v>110</v>
      </c>
    </row>
    <row r="56" spans="1:5">
      <c r="A56" s="5"/>
      <c r="B56" s="3">
        <v>55</v>
      </c>
      <c r="C56" s="3" t="s">
        <v>235</v>
      </c>
      <c r="E56" s="3" t="s">
        <v>109</v>
      </c>
    </row>
    <row r="57" spans="1:5">
      <c r="A57" s="5"/>
      <c r="B57" s="3">
        <v>56</v>
      </c>
      <c r="C57" s="3" t="s">
        <v>234</v>
      </c>
      <c r="E57" s="3" t="s">
        <v>108</v>
      </c>
    </row>
    <row r="58" spans="1:5">
      <c r="A58" s="5"/>
      <c r="B58" s="3">
        <v>57</v>
      </c>
      <c r="C58" s="3" t="s">
        <v>233</v>
      </c>
      <c r="E58" s="3" t="s">
        <v>107</v>
      </c>
    </row>
    <row r="59" spans="1:5">
      <c r="A59" s="5"/>
      <c r="B59" s="3">
        <v>58</v>
      </c>
      <c r="C59" s="3" t="s">
        <v>232</v>
      </c>
      <c r="E59" s="3" t="s">
        <v>106</v>
      </c>
    </row>
    <row r="60" spans="1:5">
      <c r="A60" s="5"/>
      <c r="B60" s="3">
        <v>59</v>
      </c>
      <c r="C60" s="3" t="s">
        <v>231</v>
      </c>
      <c r="E60" s="3" t="s">
        <v>105</v>
      </c>
    </row>
    <row r="61" spans="1:5">
      <c r="A61" s="5"/>
      <c r="B61" s="3">
        <v>60</v>
      </c>
      <c r="C61" s="3" t="s">
        <v>230</v>
      </c>
      <c r="E61" s="3" t="s">
        <v>104</v>
      </c>
    </row>
    <row r="62" spans="1:5">
      <c r="A62" s="5"/>
      <c r="B62" s="3">
        <v>61</v>
      </c>
      <c r="C62" s="3" t="s">
        <v>229</v>
      </c>
      <c r="E62" s="3" t="s">
        <v>103</v>
      </c>
    </row>
    <row r="63" spans="1:5">
      <c r="A63" s="5"/>
      <c r="B63" s="3">
        <v>62</v>
      </c>
      <c r="C63" s="3" t="s">
        <v>228</v>
      </c>
      <c r="E63" s="3" t="s">
        <v>102</v>
      </c>
    </row>
    <row r="64" spans="1:5">
      <c r="A64" s="5"/>
      <c r="B64" s="3">
        <v>63</v>
      </c>
      <c r="C64" s="3" t="s">
        <v>227</v>
      </c>
      <c r="E64" s="3" t="s">
        <v>101</v>
      </c>
    </row>
    <row r="65" spans="1:5">
      <c r="A65" s="5"/>
      <c r="B65" s="3">
        <v>64</v>
      </c>
      <c r="C65" s="3" t="s">
        <v>226</v>
      </c>
      <c r="E65" s="3" t="s">
        <v>100</v>
      </c>
    </row>
    <row r="66" spans="1:5">
      <c r="A66" s="5"/>
      <c r="B66" s="3">
        <v>65</v>
      </c>
      <c r="C66" s="3" t="s">
        <v>225</v>
      </c>
      <c r="E66" s="3" t="s">
        <v>99</v>
      </c>
    </row>
    <row r="67" spans="1:5">
      <c r="A67" s="5"/>
      <c r="B67" s="3">
        <v>66</v>
      </c>
      <c r="C67" s="3" t="s">
        <v>224</v>
      </c>
      <c r="E67" s="3" t="s">
        <v>98</v>
      </c>
    </row>
    <row r="68" spans="1:5">
      <c r="A68" s="5"/>
      <c r="B68" s="3">
        <v>67</v>
      </c>
      <c r="C68" s="3" t="s">
        <v>223</v>
      </c>
      <c r="E68" s="3" t="s">
        <v>97</v>
      </c>
    </row>
    <row r="69" spans="1:5">
      <c r="A69" s="5"/>
      <c r="B69" s="3">
        <v>68</v>
      </c>
      <c r="C69" s="3" t="s">
        <v>222</v>
      </c>
      <c r="E69" s="3" t="s">
        <v>96</v>
      </c>
    </row>
    <row r="70" spans="1:5">
      <c r="A70" s="5"/>
      <c r="B70" s="3">
        <v>112</v>
      </c>
      <c r="C70" s="3" t="s">
        <v>221</v>
      </c>
      <c r="E70" s="3" t="s">
        <v>158</v>
      </c>
    </row>
    <row r="71" spans="1:5">
      <c r="A71" s="5"/>
      <c r="B71" s="3">
        <v>70</v>
      </c>
      <c r="C71" s="3" t="s">
        <v>220</v>
      </c>
      <c r="E71" s="3" t="s">
        <v>95</v>
      </c>
    </row>
    <row r="72" spans="1:5">
      <c r="A72" s="5"/>
      <c r="B72" s="3">
        <v>71</v>
      </c>
      <c r="C72" s="3" t="s">
        <v>219</v>
      </c>
      <c r="E72" s="3" t="s">
        <v>94</v>
      </c>
    </row>
    <row r="73" spans="1:5">
      <c r="A73" s="5"/>
      <c r="B73" s="3">
        <v>72</v>
      </c>
      <c r="C73" s="4" t="s">
        <v>218</v>
      </c>
      <c r="E73" s="3" t="s">
        <v>93</v>
      </c>
    </row>
    <row r="74" spans="1:5">
      <c r="A74" s="5"/>
      <c r="B74" s="3">
        <v>73</v>
      </c>
      <c r="C74" s="3" t="s">
        <v>217</v>
      </c>
      <c r="E74" s="3" t="s">
        <v>92</v>
      </c>
    </row>
    <row r="75" spans="1:5">
      <c r="A75" s="5"/>
      <c r="B75" s="3">
        <v>74</v>
      </c>
      <c r="C75" s="3" t="s">
        <v>216</v>
      </c>
      <c r="E75" s="3" t="s">
        <v>91</v>
      </c>
    </row>
    <row r="76" spans="1:5">
      <c r="A76" s="5"/>
      <c r="B76" s="3">
        <v>113</v>
      </c>
      <c r="C76" s="3" t="s">
        <v>215</v>
      </c>
      <c r="E76" s="3" t="s">
        <v>156</v>
      </c>
    </row>
    <row r="77" spans="1:5">
      <c r="A77" s="5"/>
      <c r="B77" s="3">
        <v>75</v>
      </c>
      <c r="C77" s="3" t="s">
        <v>214</v>
      </c>
      <c r="E77" s="3" t="s">
        <v>90</v>
      </c>
    </row>
    <row r="78" spans="1:5">
      <c r="A78" s="5"/>
      <c r="B78" s="3">
        <v>76</v>
      </c>
      <c r="C78" s="4" t="s">
        <v>213</v>
      </c>
      <c r="E78" s="3" t="s">
        <v>89</v>
      </c>
    </row>
    <row r="79" spans="1:5">
      <c r="A79" s="5"/>
      <c r="B79" s="3">
        <v>77</v>
      </c>
      <c r="C79" s="3" t="s">
        <v>212</v>
      </c>
      <c r="E79" s="3" t="s">
        <v>88</v>
      </c>
    </row>
    <row r="80" spans="1:5">
      <c r="A80" s="5"/>
      <c r="B80" s="3">
        <v>78</v>
      </c>
      <c r="C80" s="3" t="s">
        <v>211</v>
      </c>
      <c r="E80" s="3" t="s">
        <v>87</v>
      </c>
    </row>
    <row r="81" spans="1:5">
      <c r="A81" s="5"/>
      <c r="B81" s="3">
        <v>114</v>
      </c>
      <c r="C81" s="3" t="s">
        <v>210</v>
      </c>
      <c r="E81" s="3" t="s">
        <v>154</v>
      </c>
    </row>
    <row r="82" spans="1:5">
      <c r="A82" s="5"/>
      <c r="B82" s="3">
        <v>79</v>
      </c>
      <c r="C82" s="3" t="s">
        <v>209</v>
      </c>
      <c r="E82" s="3" t="s">
        <v>86</v>
      </c>
    </row>
    <row r="83" spans="1:5">
      <c r="A83" s="5"/>
      <c r="B83" s="3">
        <v>80</v>
      </c>
      <c r="C83" s="4" t="s">
        <v>208</v>
      </c>
      <c r="E83" s="3" t="s">
        <v>85</v>
      </c>
    </row>
    <row r="84" spans="1:5">
      <c r="A84" s="5"/>
      <c r="B84" s="3">
        <v>81</v>
      </c>
      <c r="C84" s="3" t="s">
        <v>207</v>
      </c>
      <c r="E84" s="3" t="s">
        <v>84</v>
      </c>
    </row>
    <row r="85" spans="1:5">
      <c r="A85" s="5"/>
      <c r="B85" s="3">
        <v>82</v>
      </c>
      <c r="C85" s="3" t="s">
        <v>206</v>
      </c>
      <c r="E85" s="3" t="s">
        <v>83</v>
      </c>
    </row>
    <row r="86" spans="1:5">
      <c r="A86" s="5"/>
      <c r="B86" s="3">
        <v>83</v>
      </c>
      <c r="C86" s="3" t="s">
        <v>205</v>
      </c>
      <c r="E86" s="3" t="s">
        <v>82</v>
      </c>
    </row>
    <row r="87" spans="1:5">
      <c r="A87" s="5"/>
      <c r="B87" s="3">
        <v>84</v>
      </c>
      <c r="C87" s="4" t="s">
        <v>204</v>
      </c>
      <c r="E87" s="3" t="s">
        <v>81</v>
      </c>
    </row>
    <row r="88" spans="1:5">
      <c r="B88" s="3">
        <v>115</v>
      </c>
      <c r="C88" s="3" t="s">
        <v>203</v>
      </c>
      <c r="E88" s="3" t="s">
        <v>152</v>
      </c>
    </row>
    <row r="89" spans="1:5">
      <c r="B89" s="3">
        <v>85</v>
      </c>
      <c r="C89" s="3" t="s">
        <v>202</v>
      </c>
      <c r="E89" s="3" t="s">
        <v>80</v>
      </c>
    </row>
    <row r="90" spans="1:5">
      <c r="B90" s="3">
        <v>86</v>
      </c>
      <c r="C90" s="3" t="s">
        <v>201</v>
      </c>
      <c r="E90" s="3" t="s">
        <v>79</v>
      </c>
    </row>
    <row r="91" spans="1:5">
      <c r="B91" s="3">
        <v>87</v>
      </c>
      <c r="C91" s="4" t="s">
        <v>200</v>
      </c>
      <c r="E91" s="3" t="s">
        <v>78</v>
      </c>
    </row>
    <row r="92" spans="1:5">
      <c r="B92" s="3">
        <v>88</v>
      </c>
      <c r="C92" s="3" t="s">
        <v>199</v>
      </c>
      <c r="E92" s="3" t="s">
        <v>77</v>
      </c>
    </row>
    <row r="93" spans="1:5">
      <c r="B93" s="3">
        <v>89</v>
      </c>
      <c r="C93" s="3" t="s">
        <v>198</v>
      </c>
      <c r="E93" s="3" t="s">
        <v>76</v>
      </c>
    </row>
    <row r="94" spans="1:5">
      <c r="B94" s="3">
        <v>116</v>
      </c>
      <c r="C94" s="3" t="s">
        <v>197</v>
      </c>
      <c r="E94" s="3" t="s">
        <v>150</v>
      </c>
    </row>
    <row r="95" spans="1:5">
      <c r="B95" s="3">
        <v>90</v>
      </c>
      <c r="C95" s="3" t="s">
        <v>196</v>
      </c>
      <c r="E95" s="3" t="s">
        <v>75</v>
      </c>
    </row>
    <row r="96" spans="1:5">
      <c r="B96" s="3">
        <v>91</v>
      </c>
      <c r="C96" s="3" t="s">
        <v>195</v>
      </c>
      <c r="E96" s="3" t="s">
        <v>74</v>
      </c>
    </row>
    <row r="97" spans="2:5">
      <c r="B97" s="3">
        <v>92</v>
      </c>
      <c r="C97" s="3" t="s">
        <v>194</v>
      </c>
      <c r="E97" s="3" t="s">
        <v>73</v>
      </c>
    </row>
    <row r="98" spans="2:5">
      <c r="B98" s="3">
        <v>93</v>
      </c>
      <c r="C98" s="3" t="s">
        <v>193</v>
      </c>
      <c r="E98" s="3" t="s">
        <v>72</v>
      </c>
    </row>
    <row r="99" spans="2:5">
      <c r="B99" s="3">
        <v>117</v>
      </c>
      <c r="C99" s="3" t="s">
        <v>192</v>
      </c>
      <c r="E99" s="3" t="s">
        <v>148</v>
      </c>
    </row>
    <row r="100" spans="2:5">
      <c r="B100" s="3">
        <v>94</v>
      </c>
      <c r="C100" s="3" t="s">
        <v>191</v>
      </c>
      <c r="E100" s="3" t="s">
        <v>71</v>
      </c>
    </row>
    <row r="101" spans="2:5">
      <c r="B101" s="3">
        <v>95</v>
      </c>
      <c r="C101" s="3" t="s">
        <v>190</v>
      </c>
      <c r="E101" s="3" t="s">
        <v>70</v>
      </c>
    </row>
    <row r="102" spans="2:5">
      <c r="B102" s="3">
        <v>96</v>
      </c>
      <c r="C102" s="3" t="s">
        <v>189</v>
      </c>
      <c r="E102" s="3" t="s">
        <v>69</v>
      </c>
    </row>
    <row r="103" spans="2:5">
      <c r="B103" s="3">
        <v>97</v>
      </c>
      <c r="C103" s="3" t="s">
        <v>188</v>
      </c>
      <c r="E103" s="3" t="s">
        <v>68</v>
      </c>
    </row>
    <row r="104" spans="2:5">
      <c r="B104" s="3">
        <v>98</v>
      </c>
      <c r="C104" s="3" t="s">
        <v>187</v>
      </c>
      <c r="E104" s="3" t="s">
        <v>67</v>
      </c>
    </row>
    <row r="105" spans="2:5">
      <c r="B105" s="3">
        <v>99</v>
      </c>
      <c r="C105" s="3" t="s">
        <v>186</v>
      </c>
      <c r="E105" s="3" t="s">
        <v>66</v>
      </c>
    </row>
    <row r="106" spans="2:5">
      <c r="B106" s="3">
        <v>100</v>
      </c>
      <c r="C106" s="3" t="s">
        <v>185</v>
      </c>
      <c r="E106" s="3" t="s">
        <v>65</v>
      </c>
    </row>
    <row r="107" spans="2:5">
      <c r="B107" s="3">
        <v>101</v>
      </c>
      <c r="C107" s="3" t="s">
        <v>184</v>
      </c>
      <c r="E107" s="3" t="s">
        <v>64</v>
      </c>
    </row>
    <row r="108" spans="2:5">
      <c r="B108" s="3">
        <v>102</v>
      </c>
      <c r="C108" s="3" t="s">
        <v>183</v>
      </c>
      <c r="E108" s="3" t="s">
        <v>63</v>
      </c>
    </row>
    <row r="109" spans="2:5">
      <c r="B109" s="3">
        <v>103</v>
      </c>
      <c r="C109" s="3" t="s">
        <v>182</v>
      </c>
      <c r="E109" s="3" t="s">
        <v>62</v>
      </c>
    </row>
    <row r="110" spans="2:5">
      <c r="B110" s="3">
        <v>104</v>
      </c>
      <c r="C110" s="3" t="s">
        <v>181</v>
      </c>
      <c r="E110" s="3" t="s">
        <v>61</v>
      </c>
    </row>
    <row r="111" spans="2:5">
      <c r="B111" s="3">
        <v>105</v>
      </c>
      <c r="C111" s="3" t="s">
        <v>180</v>
      </c>
      <c r="E111" s="3" t="s">
        <v>60</v>
      </c>
    </row>
    <row r="112" spans="2:5">
      <c r="B112" s="3">
        <v>106</v>
      </c>
      <c r="C112" s="3" t="s">
        <v>179</v>
      </c>
      <c r="E112" s="3" t="s">
        <v>59</v>
      </c>
    </row>
    <row r="113" spans="3:5">
      <c r="E113" s="3" t="s">
        <v>289</v>
      </c>
    </row>
    <row r="120" spans="3:5">
      <c r="C120" s="3" t="s">
        <v>178</v>
      </c>
    </row>
    <row r="121" spans="3:5">
      <c r="C121" s="3" t="s">
        <v>177</v>
      </c>
    </row>
    <row r="122" spans="3:5">
      <c r="C122" s="3" t="s">
        <v>176</v>
      </c>
    </row>
    <row r="123" spans="3:5">
      <c r="C123" s="3" t="s">
        <v>175</v>
      </c>
    </row>
    <row r="124" spans="3:5">
      <c r="C124" s="3" t="s">
        <v>174</v>
      </c>
    </row>
    <row r="125" spans="3:5">
      <c r="C125" s="3" t="s">
        <v>173</v>
      </c>
    </row>
    <row r="126" spans="3:5">
      <c r="C126" s="3" t="s">
        <v>172</v>
      </c>
    </row>
    <row r="127" spans="3:5">
      <c r="C127" s="3" t="s">
        <v>171</v>
      </c>
    </row>
    <row r="128" spans="3:5">
      <c r="C128" s="3" t="s">
        <v>170</v>
      </c>
    </row>
    <row r="129" spans="3:5">
      <c r="C129" s="3" t="s">
        <v>169</v>
      </c>
    </row>
    <row r="131" spans="3:5">
      <c r="E131" s="3" t="s">
        <v>168</v>
      </c>
    </row>
    <row r="132" spans="3:5">
      <c r="E132" s="3" t="s">
        <v>167</v>
      </c>
    </row>
    <row r="133" spans="3:5">
      <c r="C133" s="3" t="s">
        <v>166</v>
      </c>
      <c r="E133" s="3" t="s">
        <v>165</v>
      </c>
    </row>
    <row r="134" spans="3:5">
      <c r="C134" s="3" t="s">
        <v>164</v>
      </c>
      <c r="E134" s="3" t="s">
        <v>163</v>
      </c>
    </row>
    <row r="135" spans="3:5">
      <c r="C135" s="3" t="s">
        <v>162</v>
      </c>
      <c r="E135" s="3" t="s">
        <v>161</v>
      </c>
    </row>
    <row r="136" spans="3:5">
      <c r="C136" s="3" t="s">
        <v>160</v>
      </c>
      <c r="E136" s="3" t="s">
        <v>159</v>
      </c>
    </row>
    <row r="137" spans="3:5">
      <c r="C137" s="3" t="s">
        <v>158</v>
      </c>
      <c r="E137" s="3" t="s">
        <v>157</v>
      </c>
    </row>
    <row r="138" spans="3:5">
      <c r="C138" s="3" t="s">
        <v>156</v>
      </c>
      <c r="E138" s="3" t="s">
        <v>155</v>
      </c>
    </row>
    <row r="139" spans="3:5">
      <c r="C139" s="3" t="s">
        <v>154</v>
      </c>
      <c r="E139" s="3" t="s">
        <v>153</v>
      </c>
    </row>
    <row r="140" spans="3:5">
      <c r="C140" s="3" t="s">
        <v>152</v>
      </c>
      <c r="E140" s="3" t="s">
        <v>151</v>
      </c>
    </row>
    <row r="141" spans="3:5">
      <c r="C141" s="3" t="s">
        <v>150</v>
      </c>
      <c r="E141" s="3" t="s">
        <v>149</v>
      </c>
    </row>
    <row r="142" spans="3:5">
      <c r="C142" s="3" t="s">
        <v>148</v>
      </c>
      <c r="E142" s="3" t="s">
        <v>147</v>
      </c>
    </row>
    <row r="143" spans="3:5">
      <c r="E143" s="3" t="s">
        <v>146</v>
      </c>
    </row>
    <row r="144" spans="3:5">
      <c r="E144" s="3" t="s">
        <v>145</v>
      </c>
    </row>
    <row r="145" spans="5:5">
      <c r="E145" s="3" t="s">
        <v>144</v>
      </c>
    </row>
    <row r="146" spans="5:5">
      <c r="E146" s="3" t="s">
        <v>143</v>
      </c>
    </row>
    <row r="147" spans="5:5">
      <c r="E147" s="3" t="s">
        <v>142</v>
      </c>
    </row>
    <row r="148" spans="5:5">
      <c r="E148" s="3" t="s">
        <v>141</v>
      </c>
    </row>
    <row r="149" spans="5:5">
      <c r="E149" s="3" t="s">
        <v>140</v>
      </c>
    </row>
    <row r="150" spans="5:5">
      <c r="E150" s="3" t="s">
        <v>139</v>
      </c>
    </row>
    <row r="151" spans="5:5">
      <c r="E151" s="3" t="s">
        <v>138</v>
      </c>
    </row>
    <row r="152" spans="5:5">
      <c r="E152" s="3" t="s">
        <v>137</v>
      </c>
    </row>
    <row r="153" spans="5:5">
      <c r="E153" s="3" t="s">
        <v>136</v>
      </c>
    </row>
    <row r="154" spans="5:5">
      <c r="E154" s="3" t="s">
        <v>135</v>
      </c>
    </row>
    <row r="155" spans="5:5">
      <c r="E155" s="3" t="s">
        <v>134</v>
      </c>
    </row>
    <row r="156" spans="5:5">
      <c r="E156" s="3" t="s">
        <v>133</v>
      </c>
    </row>
    <row r="157" spans="5:5">
      <c r="E157" s="3" t="s">
        <v>132</v>
      </c>
    </row>
    <row r="158" spans="5:5">
      <c r="E158" s="3" t="s">
        <v>131</v>
      </c>
    </row>
    <row r="159" spans="5:5">
      <c r="E159" s="3" t="s">
        <v>130</v>
      </c>
    </row>
    <row r="160" spans="5:5">
      <c r="E160" s="3" t="s">
        <v>129</v>
      </c>
    </row>
    <row r="161" spans="5:5">
      <c r="E161" s="3" t="s">
        <v>128</v>
      </c>
    </row>
    <row r="162" spans="5:5">
      <c r="E162" s="3" t="s">
        <v>127</v>
      </c>
    </row>
    <row r="163" spans="5:5">
      <c r="E163" s="3" t="s">
        <v>126</v>
      </c>
    </row>
    <row r="164" spans="5:5">
      <c r="E164" s="3" t="s">
        <v>125</v>
      </c>
    </row>
    <row r="165" spans="5:5">
      <c r="E165" s="3" t="s">
        <v>124</v>
      </c>
    </row>
    <row r="166" spans="5:5">
      <c r="E166" s="3" t="s">
        <v>123</v>
      </c>
    </row>
    <row r="167" spans="5:5">
      <c r="E167" s="3" t="s">
        <v>122</v>
      </c>
    </row>
    <row r="168" spans="5:5">
      <c r="E168" s="3" t="s">
        <v>121</v>
      </c>
    </row>
    <row r="169" spans="5:5">
      <c r="E169" s="3" t="s">
        <v>120</v>
      </c>
    </row>
    <row r="170" spans="5:5">
      <c r="E170" s="3" t="s">
        <v>119</v>
      </c>
    </row>
    <row r="171" spans="5:5">
      <c r="E171" s="3" t="s">
        <v>118</v>
      </c>
    </row>
    <row r="172" spans="5:5">
      <c r="E172" s="3" t="s">
        <v>117</v>
      </c>
    </row>
    <row r="173" spans="5:5">
      <c r="E173" s="3" t="s">
        <v>116</v>
      </c>
    </row>
    <row r="174" spans="5:5">
      <c r="E174" s="3" t="s">
        <v>115</v>
      </c>
    </row>
    <row r="175" spans="5:5">
      <c r="E175" s="3" t="s">
        <v>114</v>
      </c>
    </row>
    <row r="176" spans="5:5">
      <c r="E176" s="3" t="s">
        <v>113</v>
      </c>
    </row>
    <row r="177" spans="5:5">
      <c r="E177" s="3" t="s">
        <v>112</v>
      </c>
    </row>
    <row r="178" spans="5:5">
      <c r="E178" s="3" t="s">
        <v>111</v>
      </c>
    </row>
    <row r="179" spans="5:5">
      <c r="E179" s="3" t="s">
        <v>110</v>
      </c>
    </row>
    <row r="180" spans="5:5">
      <c r="E180" s="3" t="s">
        <v>109</v>
      </c>
    </row>
    <row r="181" spans="5:5">
      <c r="E181" s="3" t="s">
        <v>108</v>
      </c>
    </row>
    <row r="182" spans="5:5">
      <c r="E182" s="3" t="s">
        <v>107</v>
      </c>
    </row>
    <row r="183" spans="5:5">
      <c r="E183" s="3" t="s">
        <v>106</v>
      </c>
    </row>
    <row r="184" spans="5:5">
      <c r="E184" s="3" t="s">
        <v>105</v>
      </c>
    </row>
    <row r="185" spans="5:5">
      <c r="E185" s="3" t="s">
        <v>104</v>
      </c>
    </row>
    <row r="186" spans="5:5">
      <c r="E186" s="3" t="s">
        <v>103</v>
      </c>
    </row>
    <row r="187" spans="5:5">
      <c r="E187" s="3" t="s">
        <v>102</v>
      </c>
    </row>
    <row r="188" spans="5:5">
      <c r="E188" s="3" t="s">
        <v>101</v>
      </c>
    </row>
    <row r="189" spans="5:5">
      <c r="E189" s="3" t="s">
        <v>100</v>
      </c>
    </row>
    <row r="190" spans="5:5">
      <c r="E190" s="3" t="s">
        <v>99</v>
      </c>
    </row>
    <row r="191" spans="5:5">
      <c r="E191" s="3" t="s">
        <v>98</v>
      </c>
    </row>
    <row r="192" spans="5:5">
      <c r="E192" s="3" t="s">
        <v>97</v>
      </c>
    </row>
    <row r="193" spans="5:5">
      <c r="E193" s="3" t="s">
        <v>96</v>
      </c>
    </row>
    <row r="194" spans="5:5">
      <c r="E194" s="3" t="s">
        <v>95</v>
      </c>
    </row>
    <row r="195" spans="5:5">
      <c r="E195" s="3" t="s">
        <v>94</v>
      </c>
    </row>
    <row r="196" spans="5:5">
      <c r="E196" s="3" t="s">
        <v>93</v>
      </c>
    </row>
    <row r="197" spans="5:5">
      <c r="E197" s="3" t="s">
        <v>92</v>
      </c>
    </row>
    <row r="198" spans="5:5">
      <c r="E198" s="3" t="s">
        <v>91</v>
      </c>
    </row>
    <row r="199" spans="5:5">
      <c r="E199" s="3" t="s">
        <v>90</v>
      </c>
    </row>
    <row r="200" spans="5:5">
      <c r="E200" s="3" t="s">
        <v>89</v>
      </c>
    </row>
    <row r="201" spans="5:5">
      <c r="E201" s="3" t="s">
        <v>88</v>
      </c>
    </row>
    <row r="202" spans="5:5">
      <c r="E202" s="3" t="s">
        <v>87</v>
      </c>
    </row>
    <row r="203" spans="5:5">
      <c r="E203" s="3" t="s">
        <v>86</v>
      </c>
    </row>
    <row r="204" spans="5:5">
      <c r="E204" s="3" t="s">
        <v>85</v>
      </c>
    </row>
    <row r="205" spans="5:5">
      <c r="E205" s="3" t="s">
        <v>84</v>
      </c>
    </row>
    <row r="206" spans="5:5">
      <c r="E206" s="3" t="s">
        <v>83</v>
      </c>
    </row>
    <row r="207" spans="5:5">
      <c r="E207" s="3" t="s">
        <v>82</v>
      </c>
    </row>
    <row r="208" spans="5:5">
      <c r="E208" s="3" t="s">
        <v>81</v>
      </c>
    </row>
    <row r="209" spans="5:5">
      <c r="E209" s="3" t="s">
        <v>80</v>
      </c>
    </row>
    <row r="210" spans="5:5">
      <c r="E210" s="3" t="s">
        <v>79</v>
      </c>
    </row>
    <row r="211" spans="5:5">
      <c r="E211" s="3" t="s">
        <v>78</v>
      </c>
    </row>
    <row r="212" spans="5:5">
      <c r="E212" s="3" t="s">
        <v>77</v>
      </c>
    </row>
    <row r="213" spans="5:5">
      <c r="E213" s="3" t="s">
        <v>76</v>
      </c>
    </row>
    <row r="214" spans="5:5">
      <c r="E214" s="3" t="s">
        <v>75</v>
      </c>
    </row>
    <row r="215" spans="5:5">
      <c r="E215" s="3" t="s">
        <v>74</v>
      </c>
    </row>
    <row r="216" spans="5:5">
      <c r="E216" s="3" t="s">
        <v>73</v>
      </c>
    </row>
    <row r="217" spans="5:5">
      <c r="E217" s="3" t="s">
        <v>72</v>
      </c>
    </row>
    <row r="218" spans="5:5">
      <c r="E218" s="3" t="s">
        <v>71</v>
      </c>
    </row>
    <row r="219" spans="5:5">
      <c r="E219" s="3" t="s">
        <v>70</v>
      </c>
    </row>
    <row r="220" spans="5:5">
      <c r="E220" s="3" t="s">
        <v>69</v>
      </c>
    </row>
    <row r="221" spans="5:5">
      <c r="E221" s="3" t="s">
        <v>68</v>
      </c>
    </row>
    <row r="222" spans="5:5">
      <c r="E222" s="3" t="s">
        <v>67</v>
      </c>
    </row>
    <row r="223" spans="5:5">
      <c r="E223" s="3" t="s">
        <v>66</v>
      </c>
    </row>
    <row r="224" spans="5:5">
      <c r="E224" s="3" t="s">
        <v>65</v>
      </c>
    </row>
    <row r="225" spans="5:5">
      <c r="E225" s="3" t="s">
        <v>64</v>
      </c>
    </row>
    <row r="226" spans="5:5">
      <c r="E226" s="3" t="s">
        <v>63</v>
      </c>
    </row>
    <row r="227" spans="5:5">
      <c r="E227" s="3" t="s">
        <v>62</v>
      </c>
    </row>
    <row r="228" spans="5:5">
      <c r="E228" s="3" t="s">
        <v>61</v>
      </c>
    </row>
    <row r="229" spans="5:5">
      <c r="E229" s="3" t="s">
        <v>60</v>
      </c>
    </row>
    <row r="230" spans="5:5">
      <c r="E230" s="3" t="s">
        <v>59</v>
      </c>
    </row>
  </sheetData>
  <phoneticPr fontId="1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推薦書_七・八段_氏名(オリジナル)</vt:lpstr>
      <vt:lpstr>リスト表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shin03</dc:creator>
  <cp:lastModifiedBy>ユーザー</cp:lastModifiedBy>
  <dcterms:created xsi:type="dcterms:W3CDTF">2026-05-26T09:20:13Z</dcterms:created>
  <dcterms:modified xsi:type="dcterms:W3CDTF">2026-06-24T19:50:28Z</dcterms:modified>
</cp:coreProperties>
</file>